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60" yWindow="430" windowWidth="9680" windowHeight="2640" tabRatio="895"/>
  </bookViews>
  <sheets>
    <sheet name="Иные" sheetId="1" r:id="rId1"/>
    <sheet name="Вн полит Решаем вместе" sheetId="2" r:id="rId2"/>
    <sheet name="Культ фест конкурсы 0703" sheetId="3" r:id="rId3"/>
    <sheet name="Культ фест любителей" sheetId="4" r:id="rId4"/>
    <sheet name="Культ фест конкурсы 0801" sheetId="5" r:id="rId5"/>
    <sheet name="Культ вирт конц залы 0801" sheetId="6" r:id="rId6"/>
    <sheet name="Обр классное рук-во" sheetId="11" r:id="rId7"/>
    <sheet name="гранты на поощрен" sheetId="7" r:id="rId8"/>
    <sheet name="гранты на поощрен мун команд" sheetId="12" r:id="rId9"/>
    <sheet name="Д стр безоп дороги 193R153930" sheetId="8" r:id="rId10"/>
    <sheet name="Д стр Иные дороги 193R158560" sheetId="10" r:id="rId11"/>
    <sheet name="Д стр интеллект трансп сист" sheetId="9" r:id="rId12"/>
  </sheets>
  <definedNames>
    <definedName name="_xlnm._FilterDatabase" localSheetId="0" hidden="1">Иные!$A$3:$F$16</definedName>
    <definedName name="_xlnm.Print_Titles" localSheetId="0">Иные!$3:$4</definedName>
    <definedName name="_xlnm.Print_Area" localSheetId="0">Иные!$A$1:$I$16</definedName>
  </definedNames>
  <calcPr calcId="145621"/>
</workbook>
</file>

<file path=xl/calcChain.xml><?xml version="1.0" encoding="utf-8"?>
<calcChain xmlns="http://schemas.openxmlformats.org/spreadsheetml/2006/main">
  <c r="K14" i="1" l="1"/>
  <c r="L14" i="1"/>
  <c r="K15" i="1"/>
  <c r="L15" i="1"/>
  <c r="J15" i="1"/>
  <c r="J14" i="1"/>
  <c r="K12" i="1"/>
  <c r="L12" i="1"/>
  <c r="J12" i="1"/>
  <c r="K13" i="1"/>
  <c r="L13" i="1"/>
  <c r="J13" i="1"/>
  <c r="B8" i="8"/>
  <c r="B37" i="12"/>
  <c r="E37" i="12" s="1"/>
  <c r="C37" i="12"/>
  <c r="D37" i="12"/>
  <c r="F36" i="12"/>
  <c r="E36" i="12"/>
  <c r="F35" i="12"/>
  <c r="E35" i="12"/>
  <c r="F34" i="12"/>
  <c r="E34" i="12"/>
  <c r="F33" i="12"/>
  <c r="E33" i="12"/>
  <c r="F32" i="12"/>
  <c r="E32" i="12"/>
  <c r="F31" i="12"/>
  <c r="E31" i="12"/>
  <c r="F30" i="12"/>
  <c r="E30" i="12"/>
  <c r="F29" i="12"/>
  <c r="E29" i="12"/>
  <c r="F28" i="12"/>
  <c r="E28" i="12"/>
  <c r="F27" i="12"/>
  <c r="E27" i="12"/>
  <c r="F26" i="12"/>
  <c r="E26" i="12"/>
  <c r="F25" i="12"/>
  <c r="E25" i="12"/>
  <c r="F24" i="12"/>
  <c r="E24" i="12"/>
  <c r="F23" i="12"/>
  <c r="E23" i="12"/>
  <c r="F22" i="12"/>
  <c r="E22" i="12"/>
  <c r="F21" i="12"/>
  <c r="E21" i="12"/>
  <c r="F20" i="12"/>
  <c r="E20" i="12"/>
  <c r="F19" i="12"/>
  <c r="E19" i="12"/>
  <c r="F18" i="12"/>
  <c r="E18" i="12"/>
  <c r="F17" i="12"/>
  <c r="E17" i="12"/>
  <c r="F16" i="12"/>
  <c r="E16" i="12"/>
  <c r="F15" i="12"/>
  <c r="E15" i="12"/>
  <c r="F14" i="12"/>
  <c r="E14" i="12"/>
  <c r="F13" i="12"/>
  <c r="E13" i="12"/>
  <c r="F12" i="12"/>
  <c r="E12" i="12"/>
  <c r="F11" i="12"/>
  <c r="E11" i="12"/>
  <c r="F10" i="12"/>
  <c r="E10" i="12"/>
  <c r="F9" i="12"/>
  <c r="E9" i="12"/>
  <c r="F8" i="12"/>
  <c r="E8" i="12"/>
  <c r="F7" i="12"/>
  <c r="E7" i="12"/>
  <c r="F6" i="12"/>
  <c r="E6" i="12"/>
  <c r="F5" i="12"/>
  <c r="E5" i="12"/>
  <c r="F4" i="12"/>
  <c r="E4" i="12"/>
  <c r="K6" i="1"/>
  <c r="L6" i="1"/>
  <c r="K7" i="1"/>
  <c r="L7" i="1"/>
  <c r="K8" i="1"/>
  <c r="L8" i="1"/>
  <c r="K9" i="1"/>
  <c r="L9" i="1"/>
  <c r="K10" i="1"/>
  <c r="L10" i="1"/>
  <c r="K11" i="1"/>
  <c r="L11" i="1"/>
  <c r="J11" i="1"/>
  <c r="J10" i="1"/>
  <c r="J9" i="1"/>
  <c r="J8" i="1"/>
  <c r="J6" i="1"/>
  <c r="D39" i="11"/>
  <c r="D41" i="11" s="1"/>
  <c r="C39" i="11"/>
  <c r="C41" i="11" s="1"/>
  <c r="D37" i="11"/>
  <c r="C37" i="11"/>
  <c r="B37" i="11"/>
  <c r="E37" i="11" s="1"/>
  <c r="F36" i="11"/>
  <c r="E36" i="11"/>
  <c r="F35" i="11"/>
  <c r="E35" i="11"/>
  <c r="F34" i="11"/>
  <c r="E34" i="11"/>
  <c r="F33" i="11"/>
  <c r="E33" i="11"/>
  <c r="F32" i="11"/>
  <c r="E32" i="11"/>
  <c r="F31" i="11"/>
  <c r="E31" i="11"/>
  <c r="F30" i="11"/>
  <c r="E30" i="11"/>
  <c r="F29" i="11"/>
  <c r="E29" i="11"/>
  <c r="F28" i="11"/>
  <c r="E28" i="11"/>
  <c r="F27" i="11"/>
  <c r="E27" i="11"/>
  <c r="F26" i="11"/>
  <c r="E26" i="11"/>
  <c r="F25" i="11"/>
  <c r="E25" i="11"/>
  <c r="F24" i="11"/>
  <c r="E24" i="11"/>
  <c r="F23" i="11"/>
  <c r="E23" i="11"/>
  <c r="F22" i="11"/>
  <c r="E22" i="11"/>
  <c r="F21" i="11"/>
  <c r="E21" i="11"/>
  <c r="F20" i="11"/>
  <c r="E20" i="11"/>
  <c r="F19" i="11"/>
  <c r="E19" i="11"/>
  <c r="F18" i="11"/>
  <c r="E18" i="11"/>
  <c r="F17" i="11"/>
  <c r="E17" i="11"/>
  <c r="F16" i="11"/>
  <c r="E16" i="11"/>
  <c r="F15" i="11"/>
  <c r="E15" i="11"/>
  <c r="F14" i="11"/>
  <c r="E14" i="11"/>
  <c r="F13" i="11"/>
  <c r="E13" i="11"/>
  <c r="F12" i="11"/>
  <c r="E12" i="11"/>
  <c r="F11" i="11"/>
  <c r="E11" i="11"/>
  <c r="F10" i="11"/>
  <c r="E10" i="11"/>
  <c r="F9" i="11"/>
  <c r="E9" i="11"/>
  <c r="F8" i="11"/>
  <c r="E8" i="11"/>
  <c r="F7" i="11"/>
  <c r="E7" i="11"/>
  <c r="F6" i="11"/>
  <c r="E6" i="11"/>
  <c r="F5" i="11"/>
  <c r="E5" i="11"/>
  <c r="F4" i="11"/>
  <c r="E4" i="11"/>
  <c r="F37" i="12" l="1"/>
  <c r="F37" i="11"/>
  <c r="K5" i="1"/>
  <c r="L5" i="1"/>
  <c r="J5" i="1"/>
  <c r="F36" i="3" l="1"/>
  <c r="E36" i="3"/>
  <c r="F35" i="3"/>
  <c r="E35" i="3"/>
  <c r="F34" i="3"/>
  <c r="E34" i="3"/>
  <c r="F33" i="3"/>
  <c r="E33" i="3"/>
  <c r="F32" i="3"/>
  <c r="E32" i="3"/>
  <c r="F31" i="3"/>
  <c r="E31" i="3"/>
  <c r="F30" i="3"/>
  <c r="E30" i="3"/>
  <c r="F29" i="3"/>
  <c r="E29" i="3"/>
  <c r="F28" i="3"/>
  <c r="E28" i="3"/>
  <c r="F27" i="3"/>
  <c r="E27" i="3"/>
  <c r="F26" i="3"/>
  <c r="E26" i="3"/>
  <c r="F25" i="3"/>
  <c r="E25" i="3"/>
  <c r="F24" i="3"/>
  <c r="E24" i="3"/>
  <c r="F23" i="3"/>
  <c r="E23" i="3"/>
  <c r="F22" i="3"/>
  <c r="E22" i="3"/>
  <c r="F21" i="3"/>
  <c r="E21" i="3"/>
  <c r="F20" i="3"/>
  <c r="E20" i="3"/>
  <c r="F19" i="3"/>
  <c r="E19" i="3"/>
  <c r="F18" i="3"/>
  <c r="E18" i="3"/>
  <c r="F17" i="3"/>
  <c r="E17" i="3"/>
  <c r="F16" i="3"/>
  <c r="E16" i="3"/>
  <c r="F15" i="3"/>
  <c r="E15" i="3"/>
  <c r="F14" i="3"/>
  <c r="E14" i="3"/>
  <c r="F13" i="3"/>
  <c r="E13" i="3"/>
  <c r="F12" i="3"/>
  <c r="E12" i="3"/>
  <c r="F11" i="3"/>
  <c r="E11" i="3"/>
  <c r="F10" i="3"/>
  <c r="E10" i="3"/>
  <c r="F9" i="3"/>
  <c r="E9" i="3"/>
  <c r="F8" i="3"/>
  <c r="E8" i="3"/>
  <c r="F7" i="3"/>
  <c r="E7" i="3"/>
  <c r="F6" i="3"/>
  <c r="E6" i="3"/>
  <c r="F5" i="3"/>
  <c r="E5" i="3"/>
  <c r="F4" i="3"/>
  <c r="E4" i="3"/>
  <c r="F36" i="4"/>
  <c r="E36" i="4"/>
  <c r="F35" i="4"/>
  <c r="E35" i="4"/>
  <c r="F34" i="4"/>
  <c r="E34" i="4"/>
  <c r="F33" i="4"/>
  <c r="E33" i="4"/>
  <c r="F32" i="4"/>
  <c r="E32" i="4"/>
  <c r="F31" i="4"/>
  <c r="E31" i="4"/>
  <c r="F30" i="4"/>
  <c r="E30" i="4"/>
  <c r="F29" i="4"/>
  <c r="E29" i="4"/>
  <c r="F28" i="4"/>
  <c r="E28" i="4"/>
  <c r="F27" i="4"/>
  <c r="E27" i="4"/>
  <c r="F26" i="4"/>
  <c r="E26" i="4"/>
  <c r="F25" i="4"/>
  <c r="E25" i="4"/>
  <c r="F24" i="4"/>
  <c r="E24" i="4"/>
  <c r="F23" i="4"/>
  <c r="E23" i="4"/>
  <c r="F22" i="4"/>
  <c r="E22" i="4"/>
  <c r="F21" i="4"/>
  <c r="E21" i="4"/>
  <c r="F20" i="4"/>
  <c r="E20" i="4"/>
  <c r="F19" i="4"/>
  <c r="E19" i="4"/>
  <c r="F18" i="4"/>
  <c r="E18" i="4"/>
  <c r="F17" i="4"/>
  <c r="E17" i="4"/>
  <c r="F16" i="4"/>
  <c r="E16" i="4"/>
  <c r="F15" i="4"/>
  <c r="E15" i="4"/>
  <c r="F14" i="4"/>
  <c r="E14" i="4"/>
  <c r="F13" i="4"/>
  <c r="E13" i="4"/>
  <c r="F12" i="4"/>
  <c r="E12" i="4"/>
  <c r="F11" i="4"/>
  <c r="E11" i="4"/>
  <c r="F10" i="4"/>
  <c r="E10" i="4"/>
  <c r="F9" i="4"/>
  <c r="E9" i="4"/>
  <c r="F8" i="4"/>
  <c r="E8" i="4"/>
  <c r="F7" i="4"/>
  <c r="E7" i="4"/>
  <c r="F6" i="4"/>
  <c r="E6" i="4"/>
  <c r="F5" i="4"/>
  <c r="E5" i="4"/>
  <c r="F4" i="4"/>
  <c r="E4" i="4"/>
  <c r="F36" i="5"/>
  <c r="E36" i="5"/>
  <c r="F35" i="5"/>
  <c r="E35" i="5"/>
  <c r="F34" i="5"/>
  <c r="E34" i="5"/>
  <c r="F33" i="5"/>
  <c r="E33" i="5"/>
  <c r="F32" i="5"/>
  <c r="E32" i="5"/>
  <c r="F31" i="5"/>
  <c r="E31" i="5"/>
  <c r="F30" i="5"/>
  <c r="E30" i="5"/>
  <c r="F29" i="5"/>
  <c r="E29" i="5"/>
  <c r="F28" i="5"/>
  <c r="E28" i="5"/>
  <c r="F27" i="5"/>
  <c r="E27" i="5"/>
  <c r="F26" i="5"/>
  <c r="E26" i="5"/>
  <c r="F25" i="5"/>
  <c r="E25" i="5"/>
  <c r="F24" i="5"/>
  <c r="E24" i="5"/>
  <c r="F23" i="5"/>
  <c r="E23" i="5"/>
  <c r="F22" i="5"/>
  <c r="E22" i="5"/>
  <c r="F21" i="5"/>
  <c r="E21" i="5"/>
  <c r="F20" i="5"/>
  <c r="E20" i="5"/>
  <c r="F19" i="5"/>
  <c r="E19" i="5"/>
  <c r="F18" i="5"/>
  <c r="E18" i="5"/>
  <c r="F17" i="5"/>
  <c r="E17" i="5"/>
  <c r="F16" i="5"/>
  <c r="E16" i="5"/>
  <c r="F15" i="5"/>
  <c r="E15" i="5"/>
  <c r="F14" i="5"/>
  <c r="E14" i="5"/>
  <c r="F13" i="5"/>
  <c r="E13" i="5"/>
  <c r="F12" i="5"/>
  <c r="E12" i="5"/>
  <c r="F11" i="5"/>
  <c r="E11" i="5"/>
  <c r="F10" i="5"/>
  <c r="E10" i="5"/>
  <c r="F9" i="5"/>
  <c r="E9" i="5"/>
  <c r="F8" i="5"/>
  <c r="E8" i="5"/>
  <c r="F7" i="5"/>
  <c r="E7" i="5"/>
  <c r="F6" i="5"/>
  <c r="E6" i="5"/>
  <c r="F5" i="5"/>
  <c r="E5" i="5"/>
  <c r="F4" i="5"/>
  <c r="E4" i="5"/>
  <c r="F37" i="6"/>
  <c r="F36" i="6"/>
  <c r="E36" i="6"/>
  <c r="F35" i="6"/>
  <c r="E35" i="6"/>
  <c r="F34" i="6"/>
  <c r="E34" i="6"/>
  <c r="F33" i="6"/>
  <c r="E33" i="6"/>
  <c r="F32" i="6"/>
  <c r="E32" i="6"/>
  <c r="F31" i="6"/>
  <c r="E31" i="6"/>
  <c r="F30" i="6"/>
  <c r="E30" i="6"/>
  <c r="F29" i="6"/>
  <c r="E29" i="6"/>
  <c r="F28" i="6"/>
  <c r="E28" i="6"/>
  <c r="F27" i="6"/>
  <c r="E27" i="6"/>
  <c r="F26" i="6"/>
  <c r="E26" i="6"/>
  <c r="F25" i="6"/>
  <c r="E25" i="6"/>
  <c r="F24" i="6"/>
  <c r="E24" i="6"/>
  <c r="F23" i="6"/>
  <c r="E23" i="6"/>
  <c r="F22" i="6"/>
  <c r="E22" i="6"/>
  <c r="F21" i="6"/>
  <c r="E21" i="6"/>
  <c r="F20" i="6"/>
  <c r="E20" i="6"/>
  <c r="F19" i="6"/>
  <c r="E19" i="6"/>
  <c r="F18" i="6"/>
  <c r="E18" i="6"/>
  <c r="F17" i="6"/>
  <c r="E17" i="6"/>
  <c r="F16" i="6"/>
  <c r="E16" i="6"/>
  <c r="F15" i="6"/>
  <c r="E15" i="6"/>
  <c r="F14" i="6"/>
  <c r="E14" i="6"/>
  <c r="F13" i="6"/>
  <c r="E13" i="6"/>
  <c r="F12" i="6"/>
  <c r="E12" i="6"/>
  <c r="F11" i="6"/>
  <c r="E11" i="6"/>
  <c r="F10" i="6"/>
  <c r="E10" i="6"/>
  <c r="F9" i="6"/>
  <c r="E9" i="6"/>
  <c r="F8" i="6"/>
  <c r="E8" i="6"/>
  <c r="F7" i="6"/>
  <c r="E7" i="6"/>
  <c r="F6" i="6"/>
  <c r="E6" i="6"/>
  <c r="F5" i="6"/>
  <c r="E5" i="6"/>
  <c r="F4" i="6"/>
  <c r="E4" i="6"/>
  <c r="F36" i="7"/>
  <c r="E36" i="7"/>
  <c r="F35" i="7"/>
  <c r="E35" i="7"/>
  <c r="F34" i="7"/>
  <c r="E34" i="7"/>
  <c r="F33" i="7"/>
  <c r="E33" i="7"/>
  <c r="F32" i="7"/>
  <c r="E32" i="7"/>
  <c r="F31" i="7"/>
  <c r="E31" i="7"/>
  <c r="F30" i="7"/>
  <c r="E30" i="7"/>
  <c r="F29" i="7"/>
  <c r="E29" i="7"/>
  <c r="F28" i="7"/>
  <c r="E28" i="7"/>
  <c r="F27" i="7"/>
  <c r="E27" i="7"/>
  <c r="F26" i="7"/>
  <c r="E26" i="7"/>
  <c r="F25" i="7"/>
  <c r="E25" i="7"/>
  <c r="F24" i="7"/>
  <c r="E24" i="7"/>
  <c r="F23" i="7"/>
  <c r="E23" i="7"/>
  <c r="F22" i="7"/>
  <c r="E22" i="7"/>
  <c r="F21" i="7"/>
  <c r="E21" i="7"/>
  <c r="F20" i="7"/>
  <c r="E20" i="7"/>
  <c r="F19" i="7"/>
  <c r="E19" i="7"/>
  <c r="F18" i="7"/>
  <c r="E18" i="7"/>
  <c r="F17" i="7"/>
  <c r="E17" i="7"/>
  <c r="F16" i="7"/>
  <c r="E16" i="7"/>
  <c r="F15" i="7"/>
  <c r="E15" i="7"/>
  <c r="F14" i="7"/>
  <c r="E14" i="7"/>
  <c r="F13" i="7"/>
  <c r="E13" i="7"/>
  <c r="F12" i="7"/>
  <c r="E12" i="7"/>
  <c r="F11" i="7"/>
  <c r="E11" i="7"/>
  <c r="F10" i="7"/>
  <c r="E10" i="7"/>
  <c r="F9" i="7"/>
  <c r="E9" i="7"/>
  <c r="F8" i="7"/>
  <c r="E8" i="7"/>
  <c r="F7" i="7"/>
  <c r="E7" i="7"/>
  <c r="F6" i="7"/>
  <c r="E6" i="7"/>
  <c r="F5" i="7"/>
  <c r="E5" i="7"/>
  <c r="F4" i="7"/>
  <c r="E4" i="7"/>
  <c r="E8" i="8"/>
  <c r="F7" i="8"/>
  <c r="E7" i="8"/>
  <c r="F6" i="8"/>
  <c r="E6" i="8"/>
  <c r="F5" i="8"/>
  <c r="E5" i="8"/>
  <c r="F4" i="8"/>
  <c r="E4" i="8"/>
  <c r="F36" i="9"/>
  <c r="E36" i="9"/>
  <c r="F35" i="9"/>
  <c r="E35" i="9"/>
  <c r="F34" i="9"/>
  <c r="E34" i="9"/>
  <c r="F33" i="9"/>
  <c r="E33" i="9"/>
  <c r="F32" i="9"/>
  <c r="E32" i="9"/>
  <c r="F31" i="9"/>
  <c r="E31" i="9"/>
  <c r="F30" i="9"/>
  <c r="E30" i="9"/>
  <c r="F29" i="9"/>
  <c r="E29" i="9"/>
  <c r="F28" i="9"/>
  <c r="E28" i="9"/>
  <c r="F27" i="9"/>
  <c r="E27" i="9"/>
  <c r="F26" i="9"/>
  <c r="E26" i="9"/>
  <c r="F25" i="9"/>
  <c r="E25" i="9"/>
  <c r="F24" i="9"/>
  <c r="E24" i="9"/>
  <c r="F23" i="9"/>
  <c r="E23" i="9"/>
  <c r="F22" i="9"/>
  <c r="E22" i="9"/>
  <c r="F21" i="9"/>
  <c r="E21" i="9"/>
  <c r="F20" i="9"/>
  <c r="E20" i="9"/>
  <c r="F19" i="9"/>
  <c r="E19" i="9"/>
  <c r="F18" i="9"/>
  <c r="E18" i="9"/>
  <c r="F17" i="9"/>
  <c r="E17" i="9"/>
  <c r="F16" i="9"/>
  <c r="E16" i="9"/>
  <c r="F15" i="9"/>
  <c r="E15" i="9"/>
  <c r="F14" i="9"/>
  <c r="E14" i="9"/>
  <c r="F13" i="9"/>
  <c r="E13" i="9"/>
  <c r="F12" i="9"/>
  <c r="E12" i="9"/>
  <c r="F11" i="9"/>
  <c r="E11" i="9"/>
  <c r="F10" i="9"/>
  <c r="E10" i="9"/>
  <c r="F9" i="9"/>
  <c r="E9" i="9"/>
  <c r="F8" i="9"/>
  <c r="E8" i="9"/>
  <c r="F7" i="9"/>
  <c r="E7" i="9"/>
  <c r="F6" i="9"/>
  <c r="E6" i="9"/>
  <c r="F5" i="9"/>
  <c r="E5" i="9"/>
  <c r="F4" i="9"/>
  <c r="E4" i="9"/>
  <c r="F36" i="10"/>
  <c r="E36" i="10"/>
  <c r="F35" i="10"/>
  <c r="E35" i="10"/>
  <c r="F34" i="10"/>
  <c r="E34" i="10"/>
  <c r="F33" i="10"/>
  <c r="E33" i="10"/>
  <c r="F32" i="10"/>
  <c r="E32" i="10"/>
  <c r="F31" i="10"/>
  <c r="E31" i="10"/>
  <c r="F30" i="10"/>
  <c r="E30" i="10"/>
  <c r="F29" i="10"/>
  <c r="E29" i="10"/>
  <c r="F28" i="10"/>
  <c r="E28" i="10"/>
  <c r="F27" i="10"/>
  <c r="E27" i="10"/>
  <c r="F26" i="10"/>
  <c r="E26" i="10"/>
  <c r="F25" i="10"/>
  <c r="E25" i="10"/>
  <c r="F24" i="10"/>
  <c r="E24" i="10"/>
  <c r="F23" i="10"/>
  <c r="E23" i="10"/>
  <c r="F22" i="10"/>
  <c r="E22" i="10"/>
  <c r="F21" i="10"/>
  <c r="E21" i="10"/>
  <c r="F20" i="10"/>
  <c r="E20" i="10"/>
  <c r="F19" i="10"/>
  <c r="E19" i="10"/>
  <c r="F18" i="10"/>
  <c r="E18" i="10"/>
  <c r="F17" i="10"/>
  <c r="E17" i="10"/>
  <c r="F16" i="10"/>
  <c r="E16" i="10"/>
  <c r="F15" i="10"/>
  <c r="E15" i="10"/>
  <c r="F14" i="10"/>
  <c r="E14" i="10"/>
  <c r="F13" i="10"/>
  <c r="E13" i="10"/>
  <c r="F12" i="10"/>
  <c r="E12" i="10"/>
  <c r="F11" i="10"/>
  <c r="E11" i="10"/>
  <c r="F10" i="10"/>
  <c r="E10" i="10"/>
  <c r="F9" i="10"/>
  <c r="E9" i="10"/>
  <c r="F8" i="10"/>
  <c r="E8" i="10"/>
  <c r="F7" i="10"/>
  <c r="E7" i="10"/>
  <c r="F6" i="10"/>
  <c r="E6" i="10"/>
  <c r="F5" i="10"/>
  <c r="E5" i="10"/>
  <c r="F4" i="10"/>
  <c r="E4" i="10"/>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F16" i="2"/>
  <c r="E16" i="2"/>
  <c r="F15" i="2"/>
  <c r="E15" i="2"/>
  <c r="F14" i="2"/>
  <c r="E14" i="2"/>
  <c r="F13" i="2"/>
  <c r="E13" i="2"/>
  <c r="F12" i="2"/>
  <c r="E12" i="2"/>
  <c r="F11" i="2"/>
  <c r="E11" i="2"/>
  <c r="F10" i="2"/>
  <c r="E10" i="2"/>
  <c r="F9" i="2"/>
  <c r="E9" i="2"/>
  <c r="F8" i="2"/>
  <c r="E8" i="2"/>
  <c r="F7" i="2"/>
  <c r="E7" i="2"/>
  <c r="F6" i="2"/>
  <c r="E6" i="2"/>
  <c r="F5" i="2"/>
  <c r="E5" i="2"/>
  <c r="F4" i="2"/>
  <c r="E4" i="2"/>
  <c r="B37" i="3"/>
  <c r="E37" i="3" s="1"/>
  <c r="B37" i="4"/>
  <c r="J7" i="1" s="1"/>
  <c r="B37" i="5"/>
  <c r="E37" i="5" s="1"/>
  <c r="B37" i="6"/>
  <c r="E37" i="6" s="1"/>
  <c r="B37" i="7"/>
  <c r="B37" i="9"/>
  <c r="E37" i="9" s="1"/>
  <c r="B37" i="10"/>
  <c r="E37" i="10" s="1"/>
  <c r="B37" i="2"/>
  <c r="E37" i="2" s="1"/>
  <c r="E37" i="4" l="1"/>
  <c r="D37" i="10"/>
  <c r="C37" i="10"/>
  <c r="F37" i="10" s="1"/>
  <c r="D37" i="9"/>
  <c r="C37" i="9"/>
  <c r="F37" i="9" s="1"/>
  <c r="D8" i="8"/>
  <c r="C8" i="8"/>
  <c r="F8" i="8" s="1"/>
  <c r="D37" i="7"/>
  <c r="E37" i="7" s="1"/>
  <c r="C37" i="7"/>
  <c r="F37" i="7" s="1"/>
  <c r="D39" i="6"/>
  <c r="D41" i="6" s="1"/>
  <c r="C39" i="6"/>
  <c r="C41" i="6" s="1"/>
  <c r="D37" i="6"/>
  <c r="C37" i="6"/>
  <c r="D37" i="5"/>
  <c r="C37" i="5"/>
  <c r="F37" i="5" s="1"/>
  <c r="D37" i="4"/>
  <c r="C37" i="4"/>
  <c r="F37" i="4" s="1"/>
  <c r="D39" i="3"/>
  <c r="D41" i="3" s="1"/>
  <c r="C39" i="3"/>
  <c r="C41" i="3" s="1"/>
  <c r="D37" i="3"/>
  <c r="C37" i="3"/>
  <c r="D39" i="2"/>
  <c r="D41" i="2" s="1"/>
  <c r="C39" i="2"/>
  <c r="C41" i="2" s="1"/>
  <c r="D37" i="2"/>
  <c r="F37" i="2" s="1"/>
  <c r="C37" i="2"/>
  <c r="F37" i="3" l="1"/>
  <c r="H16" i="1"/>
  <c r="I16" i="1"/>
  <c r="G16" i="1"/>
</calcChain>
</file>

<file path=xl/sharedStrings.xml><?xml version="1.0" encoding="utf-8"?>
<sst xmlns="http://schemas.openxmlformats.org/spreadsheetml/2006/main" count="524" uniqueCount="102">
  <si>
    <t>(в рублях)</t>
  </si>
  <si>
    <t>Наименование</t>
  </si>
  <si>
    <t>ГРБС</t>
  </si>
  <si>
    <t>Рз</t>
  </si>
  <si>
    <t>Пр</t>
  </si>
  <si>
    <t>ЦСР</t>
  </si>
  <si>
    <t>ВР</t>
  </si>
  <si>
    <t/>
  </si>
  <si>
    <t>Мероприятия по решению вопросов местного значения, инициированных органами местного самоуправления муниципальных образований Брянской области, в рамках проекта "Решаем вместе"</t>
  </si>
  <si>
    <t>811</t>
  </si>
  <si>
    <t>14</t>
  </si>
  <si>
    <t>03</t>
  </si>
  <si>
    <t>1101213300</t>
  </si>
  <si>
    <t>540</t>
  </si>
  <si>
    <t>Организация и проведение творческих фестивалей и конкурсов для детей и молодежи</t>
  </si>
  <si>
    <t>815</t>
  </si>
  <si>
    <t>07</t>
  </si>
  <si>
    <t>150A214370</t>
  </si>
  <si>
    <t>Организация и проведение фестивалей любительских творческих коллективов</t>
  </si>
  <si>
    <t>08</t>
  </si>
  <si>
    <t>01</t>
  </si>
  <si>
    <t>150A214310</t>
  </si>
  <si>
    <t>Создание виртуальных концертных залов</t>
  </si>
  <si>
    <t>150A354530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</si>
  <si>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</si>
  <si>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816</t>
  </si>
  <si>
    <t>02</t>
  </si>
  <si>
    <t>1601253030</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</si>
  <si>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</si>
  <si>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818</t>
  </si>
  <si>
    <t>1821315880</t>
  </si>
  <si>
    <t>Достижение показателей деятельности органов исполнительной власти субъектов Российской Федерации</t>
  </si>
  <si>
    <t>700005549F</t>
  </si>
  <si>
    <t>Финансовое обеспечение дорожной деятельности в рамках реализации национального проекта "Безопасные и качественные автомобильные дороги"</t>
  </si>
  <si>
    <t>819</t>
  </si>
  <si>
    <t>04</t>
  </si>
  <si>
    <t>09</t>
  </si>
  <si>
    <t>193R153930</t>
  </si>
  <si>
    <t>Финансовое обеспечение дорожной деятельности за счет средств резервного фонда Правительства Российской Федерации</t>
  </si>
  <si>
    <t>193R158560</t>
  </si>
  <si>
    <t>ВСЕГО РАСХОДОВ:</t>
  </si>
  <si>
    <t>821</t>
  </si>
  <si>
    <t>10</t>
  </si>
  <si>
    <t>21 5 81 17000</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</si>
  <si>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</si>
  <si>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Первоначальный план на 2020 год</t>
  </si>
  <si>
    <t>Уточненная роспись/план</t>
  </si>
  <si>
    <t>Кассовый расход</t>
  </si>
  <si>
    <t>Иные межбюджетные трансферты</t>
  </si>
  <si>
    <t>рублей</t>
  </si>
  <si>
    <t>Наименование муниципального образования</t>
  </si>
  <si>
    <t>Исполнено</t>
  </si>
  <si>
    <t>Городской округ город Брянск</t>
  </si>
  <si>
    <t>Городской округ город Клинцы</t>
  </si>
  <si>
    <t xml:space="preserve">Новозыбковский городской округ </t>
  </si>
  <si>
    <t xml:space="preserve">Сельцовский городской округ </t>
  </si>
  <si>
    <t>Стародубский муниципальный округ</t>
  </si>
  <si>
    <t xml:space="preserve">Городской округ город Фокино </t>
  </si>
  <si>
    <t xml:space="preserve">Брасовский муниципальный район </t>
  </si>
  <si>
    <t xml:space="preserve">Брянский муниципальный район  </t>
  </si>
  <si>
    <t xml:space="preserve">Выгоничский муниципальный район  </t>
  </si>
  <si>
    <t xml:space="preserve">Гордеевский муниципальный район  </t>
  </si>
  <si>
    <t xml:space="preserve">Дубровский муниципальный район </t>
  </si>
  <si>
    <t xml:space="preserve">Дятьковский муниципальный район </t>
  </si>
  <si>
    <t xml:space="preserve">Жирятинский муниципальный район </t>
  </si>
  <si>
    <t xml:space="preserve">Жуковский муниципальный район </t>
  </si>
  <si>
    <t xml:space="preserve">Злынковский муниципальный район </t>
  </si>
  <si>
    <t xml:space="preserve">Карачевский муниципальный район </t>
  </si>
  <si>
    <t xml:space="preserve">Клетнянский муниципальный район </t>
  </si>
  <si>
    <t xml:space="preserve">Климовский муниципальный район </t>
  </si>
  <si>
    <t xml:space="preserve">Клинцовский муниципальный район </t>
  </si>
  <si>
    <t xml:space="preserve">Комаричский муниципальный район </t>
  </si>
  <si>
    <t xml:space="preserve">Красногорский муниципальный район </t>
  </si>
  <si>
    <t xml:space="preserve">Мглинский муниципальный район </t>
  </si>
  <si>
    <t xml:space="preserve">Навлинский муниципальный район </t>
  </si>
  <si>
    <t xml:space="preserve">Погарский муниципальный район </t>
  </si>
  <si>
    <t xml:space="preserve">Почепский муниципальный район </t>
  </si>
  <si>
    <t xml:space="preserve">Рогнединский муниципальный район </t>
  </si>
  <si>
    <t xml:space="preserve">Севский муниципальный район </t>
  </si>
  <si>
    <t xml:space="preserve">Стародубский муниципальный район </t>
  </si>
  <si>
    <t xml:space="preserve">Суземский муниципальный район </t>
  </si>
  <si>
    <t xml:space="preserve">Суражский муниципальный район </t>
  </si>
  <si>
    <t xml:space="preserve">Трубчевский муниципальный район </t>
  </si>
  <si>
    <t xml:space="preserve">Унечский муниципальный район </t>
  </si>
  <si>
    <t>Нераспределенный резерв</t>
  </si>
  <si>
    <t>ИТОГО:</t>
  </si>
  <si>
    <t xml:space="preserve">Дятьковское городское поселение Дятьковского муниципального района  </t>
  </si>
  <si>
    <t>Первоначальный план на 2020</t>
  </si>
  <si>
    <t>Процент исполнения к первоначальному плану</t>
  </si>
  <si>
    <t>Процент исполнения к уточненному плану</t>
  </si>
  <si>
    <t>Отчет о фактическом предоставлении иных межбюджетных трансфертов муниципальным районам (муниципальным округам, городским округам) на мероприятия по решению вопросов местного значения, инициированных органами местного самоуправления муниципальных образований Брянской области, в рамках проекта "Решаем вместе" 
за 2020 год (по состоянию на 01.01.2021 года)</t>
  </si>
  <si>
    <t>Отчет о фактическом предоставлении иных межбюджетных трансфертов на организацию и проведение творческих фестивалей и конкурсов для детей и молодежи в рамках регионального проекта "Творческие люди" за 2020 год (по состоянию на 01.01.2021 года)</t>
  </si>
  <si>
    <t>Отчет о фактическом предоставлении иных межбюджетных трансфертов на организацию и проведение фестивалей любительских творческих коллективов в рамках регионального проекта "Творческие люди" в рамках государственной программы «Развитие культуры и туризма  в Брянской области» за 2020 год (по состоянию на 01.01.2021 года)</t>
  </si>
  <si>
    <t>Отчет о фактическом предоставлении иных межбюджетных трансфертов на организацию и проведение творческих фестивалей и конкурсов для детей и молодежи в рамках регионального проекта "Творческие люди" в рамках государственной программы «Развитие культуры и туризма  в Брянской области» за 2020 год (по состоянию на 01.01.2021 года)</t>
  </si>
  <si>
    <t>Отчет о фактическом предоставлении иных межбюджетных трансфертов на создание  виртуальных концертных залов в рамках регионального проекта "Цифровая культура" в рамках государственной программы «Развитие культуры и туризма  в Брянской области» за 2020 год (по состоянию на 01.01.2021 года)</t>
  </si>
  <si>
    <t>Отчет о фактическом предоставлении иных межбюджетных трансфертов бюджетам муниципальных образований на финансовое обеспечение дорожной деятельности в рамках реализации регионального проекта "Безопасные и качественные автомобильные дороги" подпрограммы "Автомобильные дороги" государственной программы "Обеспечение реализации государственных полномочий в области строительства, архитектуры и развитие дорожного хозяйства Брянской области" за 2020 год (по состоянию на 01.01.2021 года)</t>
  </si>
  <si>
    <t>Уточненный план на 2020</t>
  </si>
  <si>
    <t>Отчет о фактическом предоставлении грантов муниципальных районов (муниципальных округов, городских округов) в целях содействия достижению и (или) поощрения достижения наилучших значений показателей деятельности органов местного самоуправления городских округов и муниципальных районов за 2020 год (по состоянию на 01.01.2021 года)</t>
  </si>
  <si>
    <t>Отчет о фактическом предоставлении грантов бюджетам муниципальных районов (муниципальных округов, городских округов) в целях содействия достижению и (или) поощрения достижения наилучших значений показателей деятельности органов местного самоуправления городских округов и муниципальных районов за 2020 год (по состоянию на 01.01.2021 года)</t>
  </si>
  <si>
    <t>Отчет о фактическом предоставлении иных межбюджетных трансфертов бюджетам муниципальных районов (муниципальных округов, городских округов) на финансовое обеспечение дорожной деятельности за счет средств резервного фонда Правительста Российской Федерации (в рамках реализации национального проекта "Безопасные и качественные автомобильные дороги)
 за 2020 год (по состоянию на 01.01.2021 года)</t>
  </si>
  <si>
    <t>Отчет о фактическом предоставлении иных межбюджетных трансфертов бюджетам муниципальных районов (муниципальных округов, городских округов) на дополнительную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 за 2020 год (по состоянию на 01.01.2021 года)</t>
  </si>
  <si>
    <t>Отчет о фактическом предоставлении иных межбюджетных трансфертов бюджетам муниципальных районов (муниципальных округов, городских округов) на выплату ежемесячного денежного вознаграждения за классное руководство педагогическим работникам муниципальных общеобразовательных организаций в рамках государственной программы "Развитие образования и науки Брянской области" за 2020 год (по состоянию на 01.01.2021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</si>
</sst>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quot;р.&quot;_-;\-* #,##0&quot;р.&quot;_-;_-* &quot;-&quot;&quot;р.&quot;_-;_-@_-"/>
    <numFmt numFmtId="165" formatCode="_-* #,##0_р_._-;\-* #,##0_р_._-;_-* &quot;-&quot;_р_._-;_-@_-"/>
    <numFmt numFmtId="166" formatCode="_-* #,##0.00_р_._-;\-* #,##0.00_р_._-;_-* &quot;-&quot;??_р_._-;_-@_-"/>
  </numFmts>
  <fonts count="24" x14ac:knownFonts="1">
    <font>
      <sz val="11"/>
      <name val="Calibri"/>
      <family val="2"/>
      <scheme val="minor"/>
    </font>
    <font>
      <sz val="11"/>
      <color theme="1"/>
      <name val="Calibri"/>
      <family val="2"/>
      <charset val="204"/>
      <scheme val="minor"/>
    </font>
    <font>
      <b/>
      <sz val="15"/>
      <color theme="3"/>
      <name val="Calibri"/>
      <family val="2"/>
      <charset val="204"/>
      <scheme val="minor"/>
    </font>
    <font>
      <sz val="10"/>
      <color rgb="FF000000"/>
      <name val="Arial Cyr"/>
    </font>
    <font>
      <sz val="12"/>
      <color rgb="FF000000"/>
      <name val="Times New Roman"/>
      <family val="1"/>
      <charset val="204"/>
    </font>
    <font>
      <sz val="11"/>
      <name val="Calibri"/>
      <family val="2"/>
      <scheme val="minor"/>
    </font>
    <font>
      <sz val="12"/>
      <name val="Times New Roman"/>
      <family val="1"/>
      <charset val="204"/>
    </font>
    <font>
      <b/>
      <sz val="12"/>
      <color rgb="FF000000"/>
      <name val="Arial Cyr"/>
    </font>
    <font>
      <b/>
      <sz val="10"/>
      <color rgb="FF000000"/>
      <name val="Arial CYR"/>
    </font>
    <font>
      <b/>
      <sz val="12"/>
      <color rgb="FF000000"/>
      <name val="Times New Roman"/>
      <family val="1"/>
      <charset val="204"/>
    </font>
    <font>
      <sz val="11"/>
      <name val="Times New Roman"/>
      <family val="1"/>
      <charset val="204"/>
    </font>
    <font>
      <sz val="11"/>
      <color rgb="FF000000"/>
      <name val="Calibri"/>
      <family val="2"/>
      <charset val="204"/>
      <scheme val="minor"/>
    </font>
    <font>
      <sz val="10"/>
      <color rgb="FF000000"/>
      <name val="Arial"/>
      <family val="2"/>
      <charset val="204"/>
    </font>
    <font>
      <b/>
      <sz val="18"/>
      <color rgb="FF000000"/>
      <name val="Times New Roman"/>
      <family val="1"/>
      <charset val="204"/>
    </font>
    <font>
      <sz val="10"/>
      <color rgb="FF000000"/>
      <name val="Times New Roman"/>
      <family val="1"/>
      <charset val="204"/>
    </font>
    <font>
      <b/>
      <sz val="13"/>
      <color rgb="FF000000"/>
      <name val="Times New Roman"/>
      <family val="1"/>
      <charset val="204"/>
    </font>
    <font>
      <b/>
      <sz val="11.95"/>
      <color rgb="FF000000"/>
      <name val="Times New Roman"/>
      <family val="1"/>
      <charset val="204"/>
    </font>
    <font>
      <sz val="11.95"/>
      <color rgb="FF000000"/>
      <name val="Times New Roman"/>
      <family val="1"/>
      <charset val="204"/>
    </font>
    <font>
      <sz val="11"/>
      <color rgb="FF000000"/>
      <name val="Arial"/>
      <family val="2"/>
      <charset val="204"/>
    </font>
    <font>
      <sz val="10"/>
      <name val="Arial Cyr"/>
      <charset val="204"/>
    </font>
    <font>
      <sz val="13"/>
      <name val="Times New Roman"/>
      <family val="1"/>
      <charset val="204"/>
    </font>
    <font>
      <sz val="13"/>
      <color rgb="FF000000"/>
      <name val="Arial"/>
      <family val="2"/>
      <charset val="204"/>
    </font>
    <font>
      <b/>
      <sz val="10"/>
      <color rgb="FF000000"/>
      <name val="Times New Roman"/>
      <family val="1"/>
      <charset val="204"/>
    </font>
    <font>
      <sz val="10"/>
      <name val="Arial"/>
      <family val="2"/>
      <charset val="204"/>
    </font>
  </fonts>
  <fills count="6">
    <fill>
      <patternFill patternType="none"/>
    </fill>
    <fill>
      <patternFill patternType="gray125"/>
    </fill>
    <fill>
      <patternFill patternType="solid">
        <fgColor rgb="FFFFFFCC"/>
      </patternFill>
    </fill>
    <fill>
      <patternFill patternType="solid">
        <fgColor rgb="FFCCFFFF"/>
      </patternFill>
    </fill>
    <fill>
      <patternFill patternType="solid">
        <fgColor rgb="FFC0C0C0"/>
      </patternFill>
    </fill>
    <fill>
      <patternFill patternType="solid">
        <fgColor theme="0"/>
        <bgColor rgb="FFD3D3D3"/>
      </patternFill>
    </fill>
  </fills>
  <borders count="8">
    <border>
      <left/>
      <right/>
      <top/>
      <bottom/>
      <diagonal/>
    </border>
    <border>
      <left/>
      <right/>
      <top/>
      <bottom style="thick">
        <color theme="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bottom style="thin">
        <color rgb="FF000000"/>
      </bottom>
      <diagonal/>
    </border>
  </borders>
  <cellStyleXfs count="40">
    <xf numFmtId="0" fontId="0" fillId="0" borderId="0"/>
    <xf numFmtId="0" fontId="2" fillId="0" borderId="1" applyNumberFormat="0" applyFill="0" applyAlignment="0" applyProtection="0"/>
    <xf numFmtId="0" fontId="3" fillId="0" borderId="0">
      <alignment wrapText="1"/>
    </xf>
    <xf numFmtId="0" fontId="3" fillId="0" borderId="0"/>
    <xf numFmtId="0" fontId="7" fillId="0" borderId="0">
      <alignment horizontal="center" wrapText="1"/>
    </xf>
    <xf numFmtId="0" fontId="3" fillId="0" borderId="0">
      <alignment horizontal="right"/>
    </xf>
    <xf numFmtId="0" fontId="3" fillId="0" borderId="3">
      <alignment horizontal="center" vertical="center" wrapText="1"/>
    </xf>
    <xf numFmtId="0" fontId="3" fillId="0" borderId="0">
      <alignment wrapText="1"/>
    </xf>
    <xf numFmtId="0" fontId="8" fillId="0" borderId="3">
      <alignment vertical="top" wrapText="1"/>
    </xf>
    <xf numFmtId="1" fontId="3" fillId="0" borderId="3">
      <alignment horizontal="center" vertical="top" shrinkToFit="1"/>
    </xf>
    <xf numFmtId="4" fontId="8" fillId="3" borderId="3">
      <alignment horizontal="right" vertical="top" shrinkToFit="1"/>
    </xf>
    <xf numFmtId="0" fontId="8" fillId="0" borderId="3">
      <alignment horizontal="left"/>
    </xf>
    <xf numFmtId="4" fontId="8" fillId="2" borderId="3">
      <alignment horizontal="right" vertical="top" shrinkToFit="1"/>
    </xf>
    <xf numFmtId="0" fontId="3" fillId="0" borderId="0">
      <alignment horizontal="left" wrapText="1"/>
    </xf>
    <xf numFmtId="0" fontId="5" fillId="0" borderId="0"/>
    <xf numFmtId="0" fontId="5" fillId="0" borderId="0"/>
    <xf numFmtId="0" fontId="11" fillId="0" borderId="0"/>
    <xf numFmtId="0" fontId="11" fillId="0" borderId="0"/>
    <xf numFmtId="0" fontId="5" fillId="0" borderId="0"/>
    <xf numFmtId="0" fontId="12" fillId="4" borderId="0"/>
    <xf numFmtId="1" fontId="3" fillId="0" borderId="3">
      <alignment horizontal="left" vertical="top" wrapText="1" indent="2"/>
    </xf>
    <xf numFmtId="4" fontId="3" fillId="0" borderId="3">
      <alignment horizontal="right" vertical="top" shrinkToFit="1"/>
    </xf>
    <xf numFmtId="10" fontId="3" fillId="0" borderId="3">
      <alignment horizontal="right" vertical="top" shrinkToFit="1"/>
    </xf>
    <xf numFmtId="10" fontId="8" fillId="2" borderId="3">
      <alignment horizontal="right" vertical="top" shrinkToFit="1"/>
    </xf>
    <xf numFmtId="0" fontId="7" fillId="0" borderId="0">
      <alignment horizontal="center"/>
    </xf>
    <xf numFmtId="0" fontId="3" fillId="0" borderId="0">
      <alignment vertical="top"/>
    </xf>
    <xf numFmtId="10" fontId="8" fillId="3" borderId="3">
      <alignment horizontal="right" vertical="top" shrinkToFit="1"/>
    </xf>
    <xf numFmtId="0" fontId="3" fillId="0" borderId="3">
      <alignment horizontal="center" vertical="center" wrapText="1"/>
    </xf>
    <xf numFmtId="0" fontId="1" fillId="0" borderId="0"/>
    <xf numFmtId="0" fontId="12" fillId="0" borderId="0">
      <alignment vertical="top" wrapText="1"/>
    </xf>
    <xf numFmtId="9" fontId="1" fillId="0" borderId="0" applyFont="0" applyFill="0" applyBorder="0" applyAlignment="0" applyProtection="0"/>
    <xf numFmtId="164" fontId="1" fillId="0" borderId="0" applyFont="0" applyFill="0" applyBorder="0" applyAlignment="0" applyProtection="0"/>
    <xf numFmtId="165" fontId="12"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19" fillId="0" borderId="0"/>
    <xf numFmtId="0" fontId="19" fillId="0" borderId="0"/>
    <xf numFmtId="165" fontId="12" fillId="0" borderId="0" applyFont="0" applyFill="0" applyBorder="0" applyAlignment="0" applyProtection="0"/>
    <xf numFmtId="166" fontId="12" fillId="0" borderId="0" applyFont="0" applyFill="0" applyBorder="0" applyAlignment="0" applyProtection="0"/>
    <xf numFmtId="0" fontId="23" fillId="0" borderId="0"/>
  </cellStyleXfs>
  <cellXfs count="49">
    <xf numFmtId="0" fontId="0" fillId="0" borderId="0" xfId="0"/>
    <xf numFmtId="0" fontId="4" fillId="0" borderId="0" xfId="3" applyNumberFormat="1" applyFont="1" applyFill="1" applyProtection="1"/>
    <xf numFmtId="0" fontId="6" fillId="0" borderId="0" xfId="0" applyFont="1" applyFill="1" applyProtection="1">
      <protection locked="0"/>
    </xf>
    <xf numFmtId="0" fontId="4" fillId="0" borderId="3" xfId="8" applyNumberFormat="1" applyFont="1" applyFill="1" applyProtection="1">
      <alignment vertical="top" wrapText="1"/>
    </xf>
    <xf numFmtId="4" fontId="4" fillId="0" borderId="3" xfId="10" applyNumberFormat="1" applyFont="1" applyFill="1" applyProtection="1">
      <alignment horizontal="right" vertical="top" shrinkToFit="1"/>
    </xf>
    <xf numFmtId="4" fontId="9" fillId="0" borderId="3" xfId="12" applyNumberFormat="1" applyFont="1" applyFill="1" applyAlignment="1" applyProtection="1">
      <alignment horizontal="right" vertical="center" shrinkToFit="1"/>
    </xf>
    <xf numFmtId="1" fontId="4" fillId="0" borderId="3" xfId="9" applyNumberFormat="1" applyFont="1" applyFill="1" applyProtection="1">
      <alignment horizontal="center" vertical="top" shrinkToFit="1"/>
    </xf>
    <xf numFmtId="49" fontId="4" fillId="0" borderId="3" xfId="9" applyNumberFormat="1" applyFont="1" applyFill="1" applyProtection="1">
      <alignment horizontal="center" vertical="top" shrinkToFit="1"/>
    </xf>
    <xf numFmtId="0" fontId="4" fillId="0" borderId="2" xfId="5" applyNumberFormat="1" applyFont="1" applyFill="1" applyBorder="1" applyAlignment="1" applyProtection="1">
      <alignment vertical="center"/>
    </xf>
    <xf numFmtId="0" fontId="4" fillId="0" borderId="2" xfId="5" applyFont="1" applyFill="1" applyBorder="1" applyAlignment="1">
      <alignment vertical="center"/>
    </xf>
    <xf numFmtId="0" fontId="4" fillId="0" borderId="0" xfId="5" applyFont="1" applyFill="1" applyBorder="1" applyAlignment="1">
      <alignment vertical="center"/>
    </xf>
    <xf numFmtId="0" fontId="4" fillId="0" borderId="0" xfId="3" applyNumberFormat="1" applyFont="1" applyFill="1" applyAlignment="1" applyProtection="1">
      <alignment horizontal="right"/>
    </xf>
    <xf numFmtId="0" fontId="12" fillId="0" borderId="0" xfId="29" applyFont="1" applyFill="1" applyAlignment="1">
      <alignment vertical="center" wrapText="1"/>
    </xf>
    <xf numFmtId="0" fontId="16" fillId="0" borderId="0" xfId="1" applyFont="1" applyFill="1" applyBorder="1" applyAlignment="1">
      <alignment horizontal="center" vertical="center" wrapText="1"/>
    </xf>
    <xf numFmtId="0" fontId="12" fillId="0" borderId="0" xfId="29" applyFont="1" applyFill="1" applyAlignment="1">
      <alignment vertical="top" wrapText="1"/>
    </xf>
    <xf numFmtId="0" fontId="16" fillId="0" borderId="3" xfId="31" applyNumberFormat="1" applyFont="1" applyFill="1" applyBorder="1" applyAlignment="1">
      <alignment horizontal="center" vertical="center" wrapText="1"/>
    </xf>
    <xf numFmtId="0" fontId="9" fillId="5" borderId="3" xfId="31" applyNumberFormat="1" applyFont="1" applyFill="1" applyBorder="1" applyAlignment="1">
      <alignment horizontal="center" vertical="center" wrapText="1"/>
    </xf>
    <xf numFmtId="0" fontId="4" fillId="0" borderId="3" xfId="32" applyNumberFormat="1" applyFont="1" applyFill="1" applyBorder="1" applyAlignment="1">
      <alignment vertical="center" wrapText="1"/>
    </xf>
    <xf numFmtId="4" fontId="17" fillId="0" borderId="3" xfId="33" applyNumberFormat="1" applyFont="1" applyFill="1" applyBorder="1" applyAlignment="1">
      <alignment horizontal="right" vertical="top" wrapText="1"/>
    </xf>
    <xf numFmtId="4" fontId="12" fillId="0" borderId="0" xfId="29" applyNumberFormat="1" applyFont="1" applyFill="1" applyAlignment="1">
      <alignment vertical="top" wrapText="1"/>
    </xf>
    <xf numFmtId="0" fontId="17" fillId="0" borderId="3" xfId="34" applyNumberFormat="1" applyFont="1" applyFill="1" applyBorder="1" applyAlignment="1">
      <alignment vertical="top" wrapText="1"/>
    </xf>
    <xf numFmtId="0" fontId="16" fillId="0" borderId="3" xfId="28" applyFont="1" applyFill="1" applyBorder="1" applyAlignment="1">
      <alignment horizontal="left" vertical="center" wrapText="1"/>
    </xf>
    <xf numFmtId="4" fontId="16" fillId="0" borderId="3" xfId="33" applyNumberFormat="1" applyFont="1" applyFill="1" applyBorder="1" applyAlignment="1">
      <alignment horizontal="right" vertical="center" wrapText="1"/>
    </xf>
    <xf numFmtId="4" fontId="18" fillId="0" borderId="0" xfId="29" applyNumberFormat="1" applyFont="1" applyFill="1" applyAlignment="1">
      <alignment vertical="top" wrapText="1"/>
    </xf>
    <xf numFmtId="0" fontId="20" fillId="0" borderId="0" xfId="35" applyFont="1" applyFill="1" applyBorder="1"/>
    <xf numFmtId="4" fontId="18" fillId="0" borderId="0" xfId="28" applyNumberFormat="1" applyFont="1" applyAlignment="1"/>
    <xf numFmtId="4" fontId="10" fillId="0" borderId="0" xfId="28" applyNumberFormat="1" applyFont="1" applyAlignment="1"/>
    <xf numFmtId="0" fontId="21" fillId="0" borderId="0" xfId="28" applyFont="1" applyAlignment="1"/>
    <xf numFmtId="0" fontId="20" fillId="0" borderId="0" xfId="36" applyFont="1" applyFill="1" applyBorder="1"/>
    <xf numFmtId="0" fontId="21" fillId="0" borderId="0" xfId="0" applyFont="1" applyAlignment="1"/>
    <xf numFmtId="0" fontId="22" fillId="5" borderId="3" xfId="31" applyNumberFormat="1" applyFont="1" applyFill="1" applyBorder="1" applyAlignment="1">
      <alignment horizontal="center" vertical="center" wrapText="1"/>
    </xf>
    <xf numFmtId="4" fontId="16" fillId="0" borderId="3" xfId="33" applyNumberFormat="1" applyFont="1" applyFill="1" applyBorder="1" applyAlignment="1">
      <alignment horizontal="right" vertical="top" wrapText="1"/>
    </xf>
    <xf numFmtId="4" fontId="18" fillId="0" borderId="0" xfId="0" applyNumberFormat="1" applyFont="1" applyAlignment="1"/>
    <xf numFmtId="0" fontId="20" fillId="0" borderId="0" xfId="0" applyFont="1" applyAlignment="1"/>
    <xf numFmtId="4" fontId="4" fillId="0" borderId="0" xfId="3" applyNumberFormat="1" applyFont="1" applyFill="1" applyProtection="1"/>
    <xf numFmtId="0" fontId="14" fillId="0" borderId="4" xfId="7" applyNumberFormat="1" applyFont="1" applyFill="1" applyBorder="1" applyAlignment="1" applyProtection="1">
      <alignment horizontal="center" vertical="center" wrapText="1"/>
    </xf>
    <xf numFmtId="0" fontId="14" fillId="0" borderId="4" xfId="7" applyFont="1" applyFill="1" applyBorder="1" applyAlignment="1" applyProtection="1">
      <alignment horizontal="center" vertical="center" wrapText="1"/>
      <protection locked="0"/>
    </xf>
    <xf numFmtId="0" fontId="14" fillId="0" borderId="6" xfId="27" applyNumberFormat="1" applyFont="1" applyFill="1" applyBorder="1" applyProtection="1">
      <alignment horizontal="center" vertical="center" wrapText="1"/>
    </xf>
    <xf numFmtId="0" fontId="14" fillId="0" borderId="6" xfId="27" applyFont="1" applyFill="1" applyBorder="1" applyProtection="1">
      <alignment horizontal="center" vertical="center" wrapText="1"/>
      <protection locked="0"/>
    </xf>
    <xf numFmtId="0" fontId="9" fillId="0" borderId="3" xfId="11" applyNumberFormat="1" applyFont="1" applyFill="1" applyAlignment="1" applyProtection="1">
      <alignment horizontal="left" vertical="center"/>
    </xf>
    <xf numFmtId="0" fontId="9" fillId="0" borderId="3" xfId="11" applyFont="1" applyFill="1" applyAlignment="1">
      <alignment horizontal="left" vertical="center"/>
    </xf>
    <xf numFmtId="0" fontId="13" fillId="0" borderId="0" xfId="2" applyNumberFormat="1" applyFont="1" applyFill="1" applyAlignment="1" applyProtection="1">
      <alignment horizontal="center" wrapText="1"/>
    </xf>
    <xf numFmtId="0" fontId="4" fillId="0" borderId="5" xfId="6" applyNumberFormat="1" applyFont="1" applyBorder="1" applyProtection="1">
      <alignment horizontal="center" vertical="center" wrapText="1"/>
    </xf>
    <xf numFmtId="0" fontId="4" fillId="0" borderId="7" xfId="6" applyNumberFormat="1" applyFont="1" applyBorder="1" applyProtection="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7" fillId="0" borderId="2" xfId="30" applyNumberFormat="1" applyFont="1" applyFill="1" applyBorder="1" applyAlignment="1">
      <alignment horizontal="right" vertical="center" wrapText="1"/>
    </xf>
    <xf numFmtId="0" fontId="20" fillId="0" borderId="0" xfId="28" applyFont="1" applyAlignment="1">
      <alignment horizontal="right"/>
    </xf>
    <xf numFmtId="0" fontId="15" fillId="0" borderId="0" xfId="28" applyFont="1" applyFill="1" applyBorder="1" applyAlignment="1">
      <alignment horizontal="center" vertical="center" wrapText="1"/>
    </xf>
  </cellXfs>
  <cellStyles count="40">
    <cellStyle name="br" xfId="14"/>
    <cellStyle name="col" xfId="15"/>
    <cellStyle name="style0" xfId="16"/>
    <cellStyle name="td" xfId="17"/>
    <cellStyle name="tr" xfId="18"/>
    <cellStyle name="xl21" xfId="19"/>
    <cellStyle name="xl22" xfId="6"/>
    <cellStyle name="xl23" xfId="20"/>
    <cellStyle name="xl24" xfId="3"/>
    <cellStyle name="xl25" xfId="9"/>
    <cellStyle name="xl26" xfId="11"/>
    <cellStyle name="xl27" xfId="21"/>
    <cellStyle name="xl28" xfId="12"/>
    <cellStyle name="xl29" xfId="2"/>
    <cellStyle name="xl30" xfId="13"/>
    <cellStyle name="xl31" xfId="22"/>
    <cellStyle name="xl32" xfId="23"/>
    <cellStyle name="xl33" xfId="4"/>
    <cellStyle name="xl34" xfId="24"/>
    <cellStyle name="xl35" xfId="5"/>
    <cellStyle name="xl36" xfId="25"/>
    <cellStyle name="xl37" xfId="8"/>
    <cellStyle name="xl38" xfId="10"/>
    <cellStyle name="xl39" xfId="26"/>
    <cellStyle name="xl42" xfId="7"/>
    <cellStyle name="xl52" xfId="27"/>
    <cellStyle name="Денежный [0] 2" xfId="31"/>
    <cellStyle name="Заголовок 1" xfId="1" builtinId="16"/>
    <cellStyle name="Обычный" xfId="0" builtinId="0"/>
    <cellStyle name="Обычный 2" xfId="28"/>
    <cellStyle name="Обычный 2 2" xfId="29"/>
    <cellStyle name="Обычный 3" xfId="39"/>
    <cellStyle name="Обычный_Приложение 8 трансферт" xfId="35"/>
    <cellStyle name="Обычный_Приложение 8 трансферт 2" xfId="36"/>
    <cellStyle name="Процентный 2" xfId="30"/>
    <cellStyle name="Финансовый [0] 2" xfId="32"/>
    <cellStyle name="Финансовый [0] 3" xfId="34"/>
    <cellStyle name="Финансовый [0] 4" xfId="37"/>
    <cellStyle name="Финансовый 2" xfId="33"/>
    <cellStyle name="Финансовый 6" xfId="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tabSelected="1" view="pageBreakPreview" zoomScaleNormal="100" zoomScaleSheetLayoutView="100" workbookViewId="0">
      <selection activeCell="G15" sqref="G15"/>
    </sheetView>
  </sheetViews>
  <sheetFormatPr defaultColWidth="8.90625" defaultRowHeight="15.5" outlineLevelRow="5" x14ac:dyDescent="0.35"/>
  <cols>
    <col min="1" max="1" width="75.1796875" style="2" customWidth="1"/>
    <col min="2" max="2" width="6" style="2" customWidth="1"/>
    <col min="3" max="4" width="4.08984375" style="2" customWidth="1"/>
    <col min="5" max="5" width="13.453125" style="2" customWidth="1"/>
    <col min="6" max="6" width="4.6328125" style="2" customWidth="1"/>
    <col min="7" max="7" width="18.36328125" style="2" customWidth="1"/>
    <col min="8" max="8" width="20.7265625" style="2" customWidth="1"/>
    <col min="9" max="9" width="19.08984375" style="2" customWidth="1"/>
    <col min="10" max="10" width="8.90625" style="2" hidden="1" customWidth="1"/>
    <col min="11" max="12" width="0" style="2" hidden="1" customWidth="1"/>
    <col min="13" max="16384" width="8.90625" style="2"/>
  </cols>
  <sheetData>
    <row r="1" spans="1:12" ht="22" customHeight="1" x14ac:dyDescent="0.45">
      <c r="A1" s="41" t="s">
        <v>48</v>
      </c>
      <c r="B1" s="41"/>
      <c r="C1" s="41"/>
      <c r="D1" s="41"/>
      <c r="E1" s="41"/>
      <c r="F1" s="41"/>
      <c r="G1" s="41"/>
      <c r="H1" s="41"/>
      <c r="I1" s="41"/>
    </row>
    <row r="2" spans="1:12" x14ac:dyDescent="0.35">
      <c r="A2" s="8"/>
      <c r="B2" s="9"/>
      <c r="C2" s="9"/>
      <c r="D2" s="9"/>
      <c r="E2" s="9"/>
      <c r="F2" s="9"/>
      <c r="G2" s="10"/>
      <c r="H2" s="10"/>
      <c r="I2" s="11" t="s">
        <v>0</v>
      </c>
    </row>
    <row r="3" spans="1:12" ht="20" customHeight="1" x14ac:dyDescent="0.35">
      <c r="A3" s="42" t="s">
        <v>1</v>
      </c>
      <c r="B3" s="44" t="s">
        <v>2</v>
      </c>
      <c r="C3" s="44" t="s">
        <v>3</v>
      </c>
      <c r="D3" s="44" t="s">
        <v>4</v>
      </c>
      <c r="E3" s="44" t="s">
        <v>5</v>
      </c>
      <c r="F3" s="44" t="s">
        <v>6</v>
      </c>
      <c r="G3" s="35" t="s">
        <v>45</v>
      </c>
      <c r="H3" s="35" t="s">
        <v>46</v>
      </c>
      <c r="I3" s="37" t="s">
        <v>47</v>
      </c>
    </row>
    <row r="4" spans="1:12" ht="20" customHeight="1" x14ac:dyDescent="0.35">
      <c r="A4" s="43"/>
      <c r="B4" s="45" t="s">
        <v>7</v>
      </c>
      <c r="C4" s="45" t="s">
        <v>7</v>
      </c>
      <c r="D4" s="45" t="s">
        <v>7</v>
      </c>
      <c r="E4" s="45" t="s">
        <v>7</v>
      </c>
      <c r="F4" s="45"/>
      <c r="G4" s="36"/>
      <c r="H4" s="36"/>
      <c r="I4" s="38"/>
    </row>
    <row r="5" spans="1:12" ht="46.5" outlineLevel="5" x14ac:dyDescent="0.35">
      <c r="A5" s="3" t="s">
        <v>8</v>
      </c>
      <c r="B5" s="6" t="s">
        <v>9</v>
      </c>
      <c r="C5" s="7" t="s">
        <v>10</v>
      </c>
      <c r="D5" s="7" t="s">
        <v>11</v>
      </c>
      <c r="E5" s="6" t="s">
        <v>12</v>
      </c>
      <c r="F5" s="6" t="s">
        <v>13</v>
      </c>
      <c r="G5" s="4">
        <v>0</v>
      </c>
      <c r="H5" s="4">
        <v>300000000</v>
      </c>
      <c r="I5" s="4">
        <v>296887590.00999999</v>
      </c>
      <c r="J5" s="34">
        <f>G5-'Вн полит Решаем вместе'!B37</f>
        <v>0</v>
      </c>
      <c r="K5" s="34">
        <f>H5-'Вн полит Решаем вместе'!C37</f>
        <v>0</v>
      </c>
      <c r="L5" s="34">
        <f>I5-'Вн полит Решаем вместе'!D37</f>
        <v>0</v>
      </c>
    </row>
    <row r="6" spans="1:12" ht="31" outlineLevel="5" x14ac:dyDescent="0.35">
      <c r="A6" s="3" t="s">
        <v>14</v>
      </c>
      <c r="B6" s="6" t="s">
        <v>15</v>
      </c>
      <c r="C6" s="7" t="s">
        <v>16</v>
      </c>
      <c r="D6" s="7" t="s">
        <v>11</v>
      </c>
      <c r="E6" s="6" t="s">
        <v>17</v>
      </c>
      <c r="F6" s="6" t="s">
        <v>13</v>
      </c>
      <c r="G6" s="4">
        <v>150000</v>
      </c>
      <c r="H6" s="4">
        <v>150000</v>
      </c>
      <c r="I6" s="4">
        <v>150000</v>
      </c>
      <c r="J6" s="34">
        <f>G6-'Культ фест конкурсы 0703'!B37</f>
        <v>0</v>
      </c>
      <c r="K6" s="34">
        <f>H6-'Культ фест конкурсы 0703'!C37</f>
        <v>0</v>
      </c>
      <c r="L6" s="34">
        <f>I6-'Культ фест конкурсы 0703'!D37</f>
        <v>0</v>
      </c>
    </row>
    <row r="7" spans="1:12" ht="31" outlineLevel="5" x14ac:dyDescent="0.35">
      <c r="A7" s="3" t="s">
        <v>18</v>
      </c>
      <c r="B7" s="6" t="s">
        <v>15</v>
      </c>
      <c r="C7" s="7" t="s">
        <v>19</v>
      </c>
      <c r="D7" s="7" t="s">
        <v>20</v>
      </c>
      <c r="E7" s="6" t="s">
        <v>21</v>
      </c>
      <c r="F7" s="6" t="s">
        <v>13</v>
      </c>
      <c r="G7" s="4">
        <v>300000</v>
      </c>
      <c r="H7" s="4">
        <v>300000</v>
      </c>
      <c r="I7" s="4">
        <v>300000</v>
      </c>
      <c r="J7" s="34">
        <f>G7-'Культ фест любителей'!B37</f>
        <v>0</v>
      </c>
      <c r="K7" s="34">
        <f>H7-'Культ фест любителей'!C37</f>
        <v>0</v>
      </c>
      <c r="L7" s="34">
        <f>I7-'Культ фест любителей'!D37</f>
        <v>0</v>
      </c>
    </row>
    <row r="8" spans="1:12" ht="31" outlineLevel="5" x14ac:dyDescent="0.35">
      <c r="A8" s="3" t="s">
        <v>14</v>
      </c>
      <c r="B8" s="6" t="s">
        <v>15</v>
      </c>
      <c r="C8" s="7" t="s">
        <v>19</v>
      </c>
      <c r="D8" s="7" t="s">
        <v>20</v>
      </c>
      <c r="E8" s="6" t="s">
        <v>17</v>
      </c>
      <c r="F8" s="6" t="s">
        <v>13</v>
      </c>
      <c r="G8" s="4">
        <v>150000</v>
      </c>
      <c r="H8" s="4">
        <v>150000</v>
      </c>
      <c r="I8" s="4">
        <v>150000</v>
      </c>
      <c r="J8" s="34">
        <f>G8-'Культ фест конкурсы 0801'!B37</f>
        <v>0</v>
      </c>
      <c r="K8" s="34">
        <f>H8-'Культ фест конкурсы 0801'!C37</f>
        <v>0</v>
      </c>
      <c r="L8" s="34">
        <f>I8-'Культ фест конкурсы 0801'!D37</f>
        <v>0</v>
      </c>
    </row>
    <row r="9" spans="1:12" outlineLevel="5" x14ac:dyDescent="0.35">
      <c r="A9" s="3" t="s">
        <v>22</v>
      </c>
      <c r="B9" s="6" t="s">
        <v>15</v>
      </c>
      <c r="C9" s="7" t="s">
        <v>19</v>
      </c>
      <c r="D9" s="7" t="s">
        <v>20</v>
      </c>
      <c r="E9" s="6" t="s">
        <v>23</v>
      </c>
      <c r="F9" s="6" t="s">
        <v>13</v>
      </c>
      <c r="G9" s="4">
        <v>300000</v>
      </c>
      <c r="H9" s="4">
        <v>300000</v>
      </c>
      <c r="I9" s="4">
        <v>300000</v>
      </c>
      <c r="J9" s="34">
        <f>G9-'Культ вирт конц залы 0801'!B37</f>
        <v>0</v>
      </c>
      <c r="K9" s="34">
        <f>H9-'Культ вирт конц залы 0801'!C37</f>
        <v>0</v>
      </c>
      <c r="L9" s="34">
        <f>I9-'Культ вирт конц залы 0801'!D37</f>
        <v>0</v>
      </c>
    </row>
    <row r="10" spans="1:12" ht="46.5" outlineLevel="5" x14ac:dyDescent="0.35">
      <c r="A10" s="3" t="s">
        <v>24</v>
      </c>
      <c r="B10" s="6" t="s">
        <v>25</v>
      </c>
      <c r="C10" s="7" t="s">
        <v>16</v>
      </c>
      <c r="D10" s="7" t="s">
        <v>26</v>
      </c>
      <c r="E10" s="6" t="s">
        <v>27</v>
      </c>
      <c r="F10" s="6" t="s">
        <v>13</v>
      </c>
      <c r="G10" s="4">
        <v>0</v>
      </c>
      <c r="H10" s="4">
        <v>185899560</v>
      </c>
      <c r="I10" s="4">
        <v>178142186.22999999</v>
      </c>
      <c r="J10" s="34">
        <f>G10-'Обр классное рук-во'!B37</f>
        <v>0</v>
      </c>
      <c r="K10" s="34">
        <f>H10-'Обр классное рук-во'!C37</f>
        <v>0</v>
      </c>
      <c r="L10" s="34">
        <f>I10-'Обр классное рук-во'!D37</f>
        <v>0</v>
      </c>
    </row>
    <row r="11" spans="1:12" ht="46.5" outlineLevel="5" x14ac:dyDescent="0.35">
      <c r="A11" s="3" t="s">
        <v>28</v>
      </c>
      <c r="B11" s="6" t="s">
        <v>29</v>
      </c>
      <c r="C11" s="6">
        <v>14</v>
      </c>
      <c r="D11" s="7" t="s">
        <v>11</v>
      </c>
      <c r="E11" s="6" t="s">
        <v>30</v>
      </c>
      <c r="F11" s="6" t="s">
        <v>13</v>
      </c>
      <c r="G11" s="4">
        <v>5000000</v>
      </c>
      <c r="H11" s="4">
        <v>5000000</v>
      </c>
      <c r="I11" s="4">
        <v>5000000</v>
      </c>
      <c r="J11" s="34">
        <f>G11-'гранты на поощрен'!B37</f>
        <v>0</v>
      </c>
      <c r="K11" s="34">
        <f>H11-'гранты на поощрен'!C37</f>
        <v>0</v>
      </c>
      <c r="L11" s="34">
        <f>I11-'гранты на поощрен'!D37</f>
        <v>0</v>
      </c>
    </row>
    <row r="12" spans="1:12" ht="31" outlineLevel="5" x14ac:dyDescent="0.35">
      <c r="A12" s="3" t="s">
        <v>31</v>
      </c>
      <c r="B12" s="6" t="s">
        <v>29</v>
      </c>
      <c r="C12" s="6">
        <v>14</v>
      </c>
      <c r="D12" s="7" t="s">
        <v>11</v>
      </c>
      <c r="E12" s="6" t="s">
        <v>32</v>
      </c>
      <c r="F12" s="6" t="s">
        <v>13</v>
      </c>
      <c r="G12" s="4">
        <v>0</v>
      </c>
      <c r="H12" s="4">
        <v>23000000</v>
      </c>
      <c r="I12" s="4">
        <v>23000000</v>
      </c>
      <c r="J12" s="34">
        <f>G12-'гранты на поощрен мун команд'!B37</f>
        <v>0</v>
      </c>
      <c r="K12" s="34">
        <f>H12-'гранты на поощрен мун команд'!C37</f>
        <v>0</v>
      </c>
      <c r="L12" s="34">
        <f>I12-'гранты на поощрен мун команд'!D37</f>
        <v>0</v>
      </c>
    </row>
    <row r="13" spans="1:12" ht="31" outlineLevel="5" x14ac:dyDescent="0.35">
      <c r="A13" s="3" t="s">
        <v>33</v>
      </c>
      <c r="B13" s="6" t="s">
        <v>34</v>
      </c>
      <c r="C13" s="7" t="s">
        <v>35</v>
      </c>
      <c r="D13" s="7" t="s">
        <v>36</v>
      </c>
      <c r="E13" s="6" t="s">
        <v>37</v>
      </c>
      <c r="F13" s="6" t="s">
        <v>13</v>
      </c>
      <c r="G13" s="4">
        <v>768866278</v>
      </c>
      <c r="H13" s="4">
        <v>1322270107.3499999</v>
      </c>
      <c r="I13" s="4">
        <v>1287683978.47</v>
      </c>
      <c r="J13" s="34">
        <f>G13-'Д стр безоп дороги 193R153930'!B8</f>
        <v>0</v>
      </c>
      <c r="K13" s="34">
        <f>H13-'Д стр безоп дороги 193R153930'!C8</f>
        <v>0</v>
      </c>
      <c r="L13" s="34">
        <f>I13-'Д стр безоп дороги 193R153930'!D8</f>
        <v>0</v>
      </c>
    </row>
    <row r="14" spans="1:12" ht="31" outlineLevel="5" x14ac:dyDescent="0.35">
      <c r="A14" s="3" t="s">
        <v>38</v>
      </c>
      <c r="B14" s="6" t="s">
        <v>34</v>
      </c>
      <c r="C14" s="7" t="s">
        <v>35</v>
      </c>
      <c r="D14" s="7" t="s">
        <v>36</v>
      </c>
      <c r="E14" s="6" t="s">
        <v>39</v>
      </c>
      <c r="F14" s="6" t="s">
        <v>13</v>
      </c>
      <c r="G14" s="4">
        <v>0</v>
      </c>
      <c r="H14" s="4">
        <v>769000000</v>
      </c>
      <c r="I14" s="4">
        <v>769000000</v>
      </c>
      <c r="J14" s="34">
        <f>G14-'Д стр Иные дороги 193R158560'!B37</f>
        <v>0</v>
      </c>
      <c r="K14" s="34">
        <f>H14-'Д стр Иные дороги 193R158560'!C37</f>
        <v>0</v>
      </c>
      <c r="L14" s="34">
        <f>I14-'Д стр Иные дороги 193R158560'!D37</f>
        <v>0</v>
      </c>
    </row>
    <row r="15" spans="1:12" ht="62" outlineLevel="5" x14ac:dyDescent="0.35">
      <c r="A15" s="3" t="s">
        <v>44</v>
      </c>
      <c r="B15" s="6" t="s">
        <v>41</v>
      </c>
      <c r="C15" s="7" t="s">
        <v>42</v>
      </c>
      <c r="D15" s="7" t="s">
        <v>35</v>
      </c>
      <c r="E15" s="6" t="s">
        <v>43</v>
      </c>
      <c r="F15" s="6" t="s">
        <v>13</v>
      </c>
      <c r="G15" s="4">
        <v>1094823.24</v>
      </c>
      <c r="H15" s="4">
        <v>0</v>
      </c>
      <c r="I15" s="4">
        <v>0</v>
      </c>
      <c r="J15" s="34">
        <f>G15-'Д стр интеллект трансп сист'!B37</f>
        <v>0</v>
      </c>
      <c r="K15" s="34">
        <f>H15-'Д стр интеллект трансп сист'!C37</f>
        <v>0</v>
      </c>
      <c r="L15" s="34">
        <f>I15-'Д стр интеллект трансп сист'!D37</f>
        <v>0</v>
      </c>
    </row>
    <row r="16" spans="1:12" ht="21" customHeight="1" x14ac:dyDescent="0.35">
      <c r="A16" s="39" t="s">
        <v>40</v>
      </c>
      <c r="B16" s="40"/>
      <c r="C16" s="40"/>
      <c r="D16" s="40"/>
      <c r="E16" s="40"/>
      <c r="F16" s="40"/>
      <c r="G16" s="5">
        <f>SUM(G5:G15)</f>
        <v>775861101.24000001</v>
      </c>
      <c r="H16" s="5">
        <f t="shared" ref="H16:I16" si="0">SUM(H5:H15)</f>
        <v>2606069667.3499999</v>
      </c>
      <c r="I16" s="5">
        <f t="shared" si="0"/>
        <v>2560613754.71</v>
      </c>
      <c r="J16" s="1"/>
    </row>
    <row r="21" ht="24.65" customHeight="1" x14ac:dyDescent="0.35"/>
  </sheetData>
  <autoFilter ref="A3:F16"/>
  <mergeCells count="11">
    <mergeCell ref="H3:H4"/>
    <mergeCell ref="I3:I4"/>
    <mergeCell ref="A16:F16"/>
    <mergeCell ref="A1:I1"/>
    <mergeCell ref="A3:A4"/>
    <mergeCell ref="B3:B4"/>
    <mergeCell ref="C3:C4"/>
    <mergeCell ref="D3:D4"/>
    <mergeCell ref="E3:E4"/>
    <mergeCell ref="F3:F4"/>
    <mergeCell ref="G3:G4"/>
  </mergeCells>
  <pageMargins left="0.31496062992125984" right="0.31496062992125984" top="0.31496062992125984" bottom="0.39370078740157483" header="0.15748031496062992" footer="0.39370078740157483"/>
  <pageSetup paperSize="9" scale="68" fitToHeight="200" orientation="landscape" r:id="rId1"/>
  <headerFooter>
    <oddHeader>&amp;C&amp;P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G10"/>
  <sheetViews>
    <sheetView zoomScale="90" zoomScaleNormal="90" workbookViewId="0">
      <selection activeCell="D8" sqref="D8"/>
    </sheetView>
  </sheetViews>
  <sheetFormatPr defaultColWidth="9.08984375" defaultRowHeight="12.5" x14ac:dyDescent="0.35"/>
  <cols>
    <col min="1" max="1" width="43.6328125" style="14" customWidth="1"/>
    <col min="2" max="2" width="19.453125" style="14" customWidth="1"/>
    <col min="3" max="4" width="19.36328125" style="14" customWidth="1"/>
    <col min="5" max="5" width="20.54296875" style="14" customWidth="1"/>
    <col min="6" max="6" width="18.36328125" style="14" customWidth="1"/>
    <col min="7" max="257" width="9.08984375" style="14"/>
    <col min="258" max="258" width="43.6328125" style="14" customWidth="1"/>
    <col min="259" max="260" width="19.36328125" style="14" customWidth="1"/>
    <col min="261" max="261" width="13.90625" style="14" customWidth="1"/>
    <col min="262" max="262" width="11.54296875" style="14" bestFit="1" customWidth="1"/>
    <col min="263" max="513" width="9.08984375" style="14"/>
    <col min="514" max="514" width="43.6328125" style="14" customWidth="1"/>
    <col min="515" max="516" width="19.36328125" style="14" customWidth="1"/>
    <col min="517" max="517" width="13.90625" style="14" customWidth="1"/>
    <col min="518" max="518" width="11.54296875" style="14" bestFit="1" customWidth="1"/>
    <col min="519" max="769" width="9.08984375" style="14"/>
    <col min="770" max="770" width="43.6328125" style="14" customWidth="1"/>
    <col min="771" max="772" width="19.36328125" style="14" customWidth="1"/>
    <col min="773" max="773" width="13.90625" style="14" customWidth="1"/>
    <col min="774" max="774" width="11.54296875" style="14" bestFit="1" customWidth="1"/>
    <col min="775" max="1025" width="9.08984375" style="14"/>
    <col min="1026" max="1026" width="43.6328125" style="14" customWidth="1"/>
    <col min="1027" max="1028" width="19.36328125" style="14" customWidth="1"/>
    <col min="1029" max="1029" width="13.90625" style="14" customWidth="1"/>
    <col min="1030" max="1030" width="11.54296875" style="14" bestFit="1" customWidth="1"/>
    <col min="1031" max="1281" width="9.08984375" style="14"/>
    <col min="1282" max="1282" width="43.6328125" style="14" customWidth="1"/>
    <col min="1283" max="1284" width="19.36328125" style="14" customWidth="1"/>
    <col min="1285" max="1285" width="13.90625" style="14" customWidth="1"/>
    <col min="1286" max="1286" width="11.54296875" style="14" bestFit="1" customWidth="1"/>
    <col min="1287" max="1537" width="9.08984375" style="14"/>
    <col min="1538" max="1538" width="43.6328125" style="14" customWidth="1"/>
    <col min="1539" max="1540" width="19.36328125" style="14" customWidth="1"/>
    <col min="1541" max="1541" width="13.90625" style="14" customWidth="1"/>
    <col min="1542" max="1542" width="11.54296875" style="14" bestFit="1" customWidth="1"/>
    <col min="1543" max="1793" width="9.08984375" style="14"/>
    <col min="1794" max="1794" width="43.6328125" style="14" customWidth="1"/>
    <col min="1795" max="1796" width="19.36328125" style="14" customWidth="1"/>
    <col min="1797" max="1797" width="13.90625" style="14" customWidth="1"/>
    <col min="1798" max="1798" width="11.54296875" style="14" bestFit="1" customWidth="1"/>
    <col min="1799" max="2049" width="9.08984375" style="14"/>
    <col min="2050" max="2050" width="43.6328125" style="14" customWidth="1"/>
    <col min="2051" max="2052" width="19.36328125" style="14" customWidth="1"/>
    <col min="2053" max="2053" width="13.90625" style="14" customWidth="1"/>
    <col min="2054" max="2054" width="11.54296875" style="14" bestFit="1" customWidth="1"/>
    <col min="2055" max="2305" width="9.08984375" style="14"/>
    <col min="2306" max="2306" width="43.6328125" style="14" customWidth="1"/>
    <col min="2307" max="2308" width="19.36328125" style="14" customWidth="1"/>
    <col min="2309" max="2309" width="13.90625" style="14" customWidth="1"/>
    <col min="2310" max="2310" width="11.54296875" style="14" bestFit="1" customWidth="1"/>
    <col min="2311" max="2561" width="9.08984375" style="14"/>
    <col min="2562" max="2562" width="43.6328125" style="14" customWidth="1"/>
    <col min="2563" max="2564" width="19.36328125" style="14" customWidth="1"/>
    <col min="2565" max="2565" width="13.90625" style="14" customWidth="1"/>
    <col min="2566" max="2566" width="11.54296875" style="14" bestFit="1" customWidth="1"/>
    <col min="2567" max="2817" width="9.08984375" style="14"/>
    <col min="2818" max="2818" width="43.6328125" style="14" customWidth="1"/>
    <col min="2819" max="2820" width="19.36328125" style="14" customWidth="1"/>
    <col min="2821" max="2821" width="13.90625" style="14" customWidth="1"/>
    <col min="2822" max="2822" width="11.54296875" style="14" bestFit="1" customWidth="1"/>
    <col min="2823" max="3073" width="9.08984375" style="14"/>
    <col min="3074" max="3074" width="43.6328125" style="14" customWidth="1"/>
    <col min="3075" max="3076" width="19.36328125" style="14" customWidth="1"/>
    <col min="3077" max="3077" width="13.90625" style="14" customWidth="1"/>
    <col min="3078" max="3078" width="11.54296875" style="14" bestFit="1" customWidth="1"/>
    <col min="3079" max="3329" width="9.08984375" style="14"/>
    <col min="3330" max="3330" width="43.6328125" style="14" customWidth="1"/>
    <col min="3331" max="3332" width="19.36328125" style="14" customWidth="1"/>
    <col min="3333" max="3333" width="13.90625" style="14" customWidth="1"/>
    <col min="3334" max="3334" width="11.54296875" style="14" bestFit="1" customWidth="1"/>
    <col min="3335" max="3585" width="9.08984375" style="14"/>
    <col min="3586" max="3586" width="43.6328125" style="14" customWidth="1"/>
    <col min="3587" max="3588" width="19.36328125" style="14" customWidth="1"/>
    <col min="3589" max="3589" width="13.90625" style="14" customWidth="1"/>
    <col min="3590" max="3590" width="11.54296875" style="14" bestFit="1" customWidth="1"/>
    <col min="3591" max="3841" width="9.08984375" style="14"/>
    <col min="3842" max="3842" width="43.6328125" style="14" customWidth="1"/>
    <col min="3843" max="3844" width="19.36328125" style="14" customWidth="1"/>
    <col min="3845" max="3845" width="13.90625" style="14" customWidth="1"/>
    <col min="3846" max="3846" width="11.54296875" style="14" bestFit="1" customWidth="1"/>
    <col min="3847" max="4097" width="9.08984375" style="14"/>
    <col min="4098" max="4098" width="43.6328125" style="14" customWidth="1"/>
    <col min="4099" max="4100" width="19.36328125" style="14" customWidth="1"/>
    <col min="4101" max="4101" width="13.90625" style="14" customWidth="1"/>
    <col min="4102" max="4102" width="11.54296875" style="14" bestFit="1" customWidth="1"/>
    <col min="4103" max="4353" width="9.08984375" style="14"/>
    <col min="4354" max="4354" width="43.6328125" style="14" customWidth="1"/>
    <col min="4355" max="4356" width="19.36328125" style="14" customWidth="1"/>
    <col min="4357" max="4357" width="13.90625" style="14" customWidth="1"/>
    <col min="4358" max="4358" width="11.54296875" style="14" bestFit="1" customWidth="1"/>
    <col min="4359" max="4609" width="9.08984375" style="14"/>
    <col min="4610" max="4610" width="43.6328125" style="14" customWidth="1"/>
    <col min="4611" max="4612" width="19.36328125" style="14" customWidth="1"/>
    <col min="4613" max="4613" width="13.90625" style="14" customWidth="1"/>
    <col min="4614" max="4614" width="11.54296875" style="14" bestFit="1" customWidth="1"/>
    <col min="4615" max="4865" width="9.08984375" style="14"/>
    <col min="4866" max="4866" width="43.6328125" style="14" customWidth="1"/>
    <col min="4867" max="4868" width="19.36328125" style="14" customWidth="1"/>
    <col min="4869" max="4869" width="13.90625" style="14" customWidth="1"/>
    <col min="4870" max="4870" width="11.54296875" style="14" bestFit="1" customWidth="1"/>
    <col min="4871" max="5121" width="9.08984375" style="14"/>
    <col min="5122" max="5122" width="43.6328125" style="14" customWidth="1"/>
    <col min="5123" max="5124" width="19.36328125" style="14" customWidth="1"/>
    <col min="5125" max="5125" width="13.90625" style="14" customWidth="1"/>
    <col min="5126" max="5126" width="11.54296875" style="14" bestFit="1" customWidth="1"/>
    <col min="5127" max="5377" width="9.08984375" style="14"/>
    <col min="5378" max="5378" width="43.6328125" style="14" customWidth="1"/>
    <col min="5379" max="5380" width="19.36328125" style="14" customWidth="1"/>
    <col min="5381" max="5381" width="13.90625" style="14" customWidth="1"/>
    <col min="5382" max="5382" width="11.54296875" style="14" bestFit="1" customWidth="1"/>
    <col min="5383" max="5633" width="9.08984375" style="14"/>
    <col min="5634" max="5634" width="43.6328125" style="14" customWidth="1"/>
    <col min="5635" max="5636" width="19.36328125" style="14" customWidth="1"/>
    <col min="5637" max="5637" width="13.90625" style="14" customWidth="1"/>
    <col min="5638" max="5638" width="11.54296875" style="14" bestFit="1" customWidth="1"/>
    <col min="5639" max="5889" width="9.08984375" style="14"/>
    <col min="5890" max="5890" width="43.6328125" style="14" customWidth="1"/>
    <col min="5891" max="5892" width="19.36328125" style="14" customWidth="1"/>
    <col min="5893" max="5893" width="13.90625" style="14" customWidth="1"/>
    <col min="5894" max="5894" width="11.54296875" style="14" bestFit="1" customWidth="1"/>
    <col min="5895" max="6145" width="9.08984375" style="14"/>
    <col min="6146" max="6146" width="43.6328125" style="14" customWidth="1"/>
    <col min="6147" max="6148" width="19.36328125" style="14" customWidth="1"/>
    <col min="6149" max="6149" width="13.90625" style="14" customWidth="1"/>
    <col min="6150" max="6150" width="11.54296875" style="14" bestFit="1" customWidth="1"/>
    <col min="6151" max="6401" width="9.08984375" style="14"/>
    <col min="6402" max="6402" width="43.6328125" style="14" customWidth="1"/>
    <col min="6403" max="6404" width="19.36328125" style="14" customWidth="1"/>
    <col min="6405" max="6405" width="13.90625" style="14" customWidth="1"/>
    <col min="6406" max="6406" width="11.54296875" style="14" bestFit="1" customWidth="1"/>
    <col min="6407" max="6657" width="9.08984375" style="14"/>
    <col min="6658" max="6658" width="43.6328125" style="14" customWidth="1"/>
    <col min="6659" max="6660" width="19.36328125" style="14" customWidth="1"/>
    <col min="6661" max="6661" width="13.90625" style="14" customWidth="1"/>
    <col min="6662" max="6662" width="11.54296875" style="14" bestFit="1" customWidth="1"/>
    <col min="6663" max="6913" width="9.08984375" style="14"/>
    <col min="6914" max="6914" width="43.6328125" style="14" customWidth="1"/>
    <col min="6915" max="6916" width="19.36328125" style="14" customWidth="1"/>
    <col min="6917" max="6917" width="13.90625" style="14" customWidth="1"/>
    <col min="6918" max="6918" width="11.54296875" style="14" bestFit="1" customWidth="1"/>
    <col min="6919" max="7169" width="9.08984375" style="14"/>
    <col min="7170" max="7170" width="43.6328125" style="14" customWidth="1"/>
    <col min="7171" max="7172" width="19.36328125" style="14" customWidth="1"/>
    <col min="7173" max="7173" width="13.90625" style="14" customWidth="1"/>
    <col min="7174" max="7174" width="11.54296875" style="14" bestFit="1" customWidth="1"/>
    <col min="7175" max="7425" width="9.08984375" style="14"/>
    <col min="7426" max="7426" width="43.6328125" style="14" customWidth="1"/>
    <col min="7427" max="7428" width="19.36328125" style="14" customWidth="1"/>
    <col min="7429" max="7429" width="13.90625" style="14" customWidth="1"/>
    <col min="7430" max="7430" width="11.54296875" style="14" bestFit="1" customWidth="1"/>
    <col min="7431" max="7681" width="9.08984375" style="14"/>
    <col min="7682" max="7682" width="43.6328125" style="14" customWidth="1"/>
    <col min="7683" max="7684" width="19.36328125" style="14" customWidth="1"/>
    <col min="7685" max="7685" width="13.90625" style="14" customWidth="1"/>
    <col min="7686" max="7686" width="11.54296875" style="14" bestFit="1" customWidth="1"/>
    <col min="7687" max="7937" width="9.08984375" style="14"/>
    <col min="7938" max="7938" width="43.6328125" style="14" customWidth="1"/>
    <col min="7939" max="7940" width="19.36328125" style="14" customWidth="1"/>
    <col min="7941" max="7941" width="13.90625" style="14" customWidth="1"/>
    <col min="7942" max="7942" width="11.54296875" style="14" bestFit="1" customWidth="1"/>
    <col min="7943" max="8193" width="9.08984375" style="14"/>
    <col min="8194" max="8194" width="43.6328125" style="14" customWidth="1"/>
    <col min="8195" max="8196" width="19.36328125" style="14" customWidth="1"/>
    <col min="8197" max="8197" width="13.90625" style="14" customWidth="1"/>
    <col min="8198" max="8198" width="11.54296875" style="14" bestFit="1" customWidth="1"/>
    <col min="8199" max="8449" width="9.08984375" style="14"/>
    <col min="8450" max="8450" width="43.6328125" style="14" customWidth="1"/>
    <col min="8451" max="8452" width="19.36328125" style="14" customWidth="1"/>
    <col min="8453" max="8453" width="13.90625" style="14" customWidth="1"/>
    <col min="8454" max="8454" width="11.54296875" style="14" bestFit="1" customWidth="1"/>
    <col min="8455" max="8705" width="9.08984375" style="14"/>
    <col min="8706" max="8706" width="43.6328125" style="14" customWidth="1"/>
    <col min="8707" max="8708" width="19.36328125" style="14" customWidth="1"/>
    <col min="8709" max="8709" width="13.90625" style="14" customWidth="1"/>
    <col min="8710" max="8710" width="11.54296875" style="14" bestFit="1" customWidth="1"/>
    <col min="8711" max="8961" width="9.08984375" style="14"/>
    <col min="8962" max="8962" width="43.6328125" style="14" customWidth="1"/>
    <col min="8963" max="8964" width="19.36328125" style="14" customWidth="1"/>
    <col min="8965" max="8965" width="13.90625" style="14" customWidth="1"/>
    <col min="8966" max="8966" width="11.54296875" style="14" bestFit="1" customWidth="1"/>
    <col min="8967" max="9217" width="9.08984375" style="14"/>
    <col min="9218" max="9218" width="43.6328125" style="14" customWidth="1"/>
    <col min="9219" max="9220" width="19.36328125" style="14" customWidth="1"/>
    <col min="9221" max="9221" width="13.90625" style="14" customWidth="1"/>
    <col min="9222" max="9222" width="11.54296875" style="14" bestFit="1" customWidth="1"/>
    <col min="9223" max="9473" width="9.08984375" style="14"/>
    <col min="9474" max="9474" width="43.6328125" style="14" customWidth="1"/>
    <col min="9475" max="9476" width="19.36328125" style="14" customWidth="1"/>
    <col min="9477" max="9477" width="13.90625" style="14" customWidth="1"/>
    <col min="9478" max="9478" width="11.54296875" style="14" bestFit="1" customWidth="1"/>
    <col min="9479" max="9729" width="9.08984375" style="14"/>
    <col min="9730" max="9730" width="43.6328125" style="14" customWidth="1"/>
    <col min="9731" max="9732" width="19.36328125" style="14" customWidth="1"/>
    <col min="9733" max="9733" width="13.90625" style="14" customWidth="1"/>
    <col min="9734" max="9734" width="11.54296875" style="14" bestFit="1" customWidth="1"/>
    <col min="9735" max="9985" width="9.08984375" style="14"/>
    <col min="9986" max="9986" width="43.6328125" style="14" customWidth="1"/>
    <col min="9987" max="9988" width="19.36328125" style="14" customWidth="1"/>
    <col min="9989" max="9989" width="13.90625" style="14" customWidth="1"/>
    <col min="9990" max="9990" width="11.54296875" style="14" bestFit="1" customWidth="1"/>
    <col min="9991" max="10241" width="9.08984375" style="14"/>
    <col min="10242" max="10242" width="43.6328125" style="14" customWidth="1"/>
    <col min="10243" max="10244" width="19.36328125" style="14" customWidth="1"/>
    <col min="10245" max="10245" width="13.90625" style="14" customWidth="1"/>
    <col min="10246" max="10246" width="11.54296875" style="14" bestFit="1" customWidth="1"/>
    <col min="10247" max="10497" width="9.08984375" style="14"/>
    <col min="10498" max="10498" width="43.6328125" style="14" customWidth="1"/>
    <col min="10499" max="10500" width="19.36328125" style="14" customWidth="1"/>
    <col min="10501" max="10501" width="13.90625" style="14" customWidth="1"/>
    <col min="10502" max="10502" width="11.54296875" style="14" bestFit="1" customWidth="1"/>
    <col min="10503" max="10753" width="9.08984375" style="14"/>
    <col min="10754" max="10754" width="43.6328125" style="14" customWidth="1"/>
    <col min="10755" max="10756" width="19.36328125" style="14" customWidth="1"/>
    <col min="10757" max="10757" width="13.90625" style="14" customWidth="1"/>
    <col min="10758" max="10758" width="11.54296875" style="14" bestFit="1" customWidth="1"/>
    <col min="10759" max="11009" width="9.08984375" style="14"/>
    <col min="11010" max="11010" width="43.6328125" style="14" customWidth="1"/>
    <col min="11011" max="11012" width="19.36328125" style="14" customWidth="1"/>
    <col min="11013" max="11013" width="13.90625" style="14" customWidth="1"/>
    <col min="11014" max="11014" width="11.54296875" style="14" bestFit="1" customWidth="1"/>
    <col min="11015" max="11265" width="9.08984375" style="14"/>
    <col min="11266" max="11266" width="43.6328125" style="14" customWidth="1"/>
    <col min="11267" max="11268" width="19.36328125" style="14" customWidth="1"/>
    <col min="11269" max="11269" width="13.90625" style="14" customWidth="1"/>
    <col min="11270" max="11270" width="11.54296875" style="14" bestFit="1" customWidth="1"/>
    <col min="11271" max="11521" width="9.08984375" style="14"/>
    <col min="11522" max="11522" width="43.6328125" style="14" customWidth="1"/>
    <col min="11523" max="11524" width="19.36328125" style="14" customWidth="1"/>
    <col min="11525" max="11525" width="13.90625" style="14" customWidth="1"/>
    <col min="11526" max="11526" width="11.54296875" style="14" bestFit="1" customWidth="1"/>
    <col min="11527" max="11777" width="9.08984375" style="14"/>
    <col min="11778" max="11778" width="43.6328125" style="14" customWidth="1"/>
    <col min="11779" max="11780" width="19.36328125" style="14" customWidth="1"/>
    <col min="11781" max="11781" width="13.90625" style="14" customWidth="1"/>
    <col min="11782" max="11782" width="11.54296875" style="14" bestFit="1" customWidth="1"/>
    <col min="11783" max="12033" width="9.08984375" style="14"/>
    <col min="12034" max="12034" width="43.6328125" style="14" customWidth="1"/>
    <col min="12035" max="12036" width="19.36328125" style="14" customWidth="1"/>
    <col min="12037" max="12037" width="13.90625" style="14" customWidth="1"/>
    <col min="12038" max="12038" width="11.54296875" style="14" bestFit="1" customWidth="1"/>
    <col min="12039" max="12289" width="9.08984375" style="14"/>
    <col min="12290" max="12290" width="43.6328125" style="14" customWidth="1"/>
    <col min="12291" max="12292" width="19.36328125" style="14" customWidth="1"/>
    <col min="12293" max="12293" width="13.90625" style="14" customWidth="1"/>
    <col min="12294" max="12294" width="11.54296875" style="14" bestFit="1" customWidth="1"/>
    <col min="12295" max="12545" width="9.08984375" style="14"/>
    <col min="12546" max="12546" width="43.6328125" style="14" customWidth="1"/>
    <col min="12547" max="12548" width="19.36328125" style="14" customWidth="1"/>
    <col min="12549" max="12549" width="13.90625" style="14" customWidth="1"/>
    <col min="12550" max="12550" width="11.54296875" style="14" bestFit="1" customWidth="1"/>
    <col min="12551" max="12801" width="9.08984375" style="14"/>
    <col min="12802" max="12802" width="43.6328125" style="14" customWidth="1"/>
    <col min="12803" max="12804" width="19.36328125" style="14" customWidth="1"/>
    <col min="12805" max="12805" width="13.90625" style="14" customWidth="1"/>
    <col min="12806" max="12806" width="11.54296875" style="14" bestFit="1" customWidth="1"/>
    <col min="12807" max="13057" width="9.08984375" style="14"/>
    <col min="13058" max="13058" width="43.6328125" style="14" customWidth="1"/>
    <col min="13059" max="13060" width="19.36328125" style="14" customWidth="1"/>
    <col min="13061" max="13061" width="13.90625" style="14" customWidth="1"/>
    <col min="13062" max="13062" width="11.54296875" style="14" bestFit="1" customWidth="1"/>
    <col min="13063" max="13313" width="9.08984375" style="14"/>
    <col min="13314" max="13314" width="43.6328125" style="14" customWidth="1"/>
    <col min="13315" max="13316" width="19.36328125" style="14" customWidth="1"/>
    <col min="13317" max="13317" width="13.90625" style="14" customWidth="1"/>
    <col min="13318" max="13318" width="11.54296875" style="14" bestFit="1" customWidth="1"/>
    <col min="13319" max="13569" width="9.08984375" style="14"/>
    <col min="13570" max="13570" width="43.6328125" style="14" customWidth="1"/>
    <col min="13571" max="13572" width="19.36328125" style="14" customWidth="1"/>
    <col min="13573" max="13573" width="13.90625" style="14" customWidth="1"/>
    <col min="13574" max="13574" width="11.54296875" style="14" bestFit="1" customWidth="1"/>
    <col min="13575" max="13825" width="9.08984375" style="14"/>
    <col min="13826" max="13826" width="43.6328125" style="14" customWidth="1"/>
    <col min="13827" max="13828" width="19.36328125" style="14" customWidth="1"/>
    <col min="13829" max="13829" width="13.90625" style="14" customWidth="1"/>
    <col min="13830" max="13830" width="11.54296875" style="14" bestFit="1" customWidth="1"/>
    <col min="13831" max="14081" width="9.08984375" style="14"/>
    <col min="14082" max="14082" width="43.6328125" style="14" customWidth="1"/>
    <col min="14083" max="14084" width="19.36328125" style="14" customWidth="1"/>
    <col min="14085" max="14085" width="13.90625" style="14" customWidth="1"/>
    <col min="14086" max="14086" width="11.54296875" style="14" bestFit="1" customWidth="1"/>
    <col min="14087" max="14337" width="9.08984375" style="14"/>
    <col min="14338" max="14338" width="43.6328125" style="14" customWidth="1"/>
    <col min="14339" max="14340" width="19.36328125" style="14" customWidth="1"/>
    <col min="14341" max="14341" width="13.90625" style="14" customWidth="1"/>
    <col min="14342" max="14342" width="11.54296875" style="14" bestFit="1" customWidth="1"/>
    <col min="14343" max="14593" width="9.08984375" style="14"/>
    <col min="14594" max="14594" width="43.6328125" style="14" customWidth="1"/>
    <col min="14595" max="14596" width="19.36328125" style="14" customWidth="1"/>
    <col min="14597" max="14597" width="13.90625" style="14" customWidth="1"/>
    <col min="14598" max="14598" width="11.54296875" style="14" bestFit="1" customWidth="1"/>
    <col min="14599" max="14849" width="9.08984375" style="14"/>
    <col min="14850" max="14850" width="43.6328125" style="14" customWidth="1"/>
    <col min="14851" max="14852" width="19.36328125" style="14" customWidth="1"/>
    <col min="14853" max="14853" width="13.90625" style="14" customWidth="1"/>
    <col min="14854" max="14854" width="11.54296875" style="14" bestFit="1" customWidth="1"/>
    <col min="14855" max="15105" width="9.08984375" style="14"/>
    <col min="15106" max="15106" width="43.6328125" style="14" customWidth="1"/>
    <col min="15107" max="15108" width="19.36328125" style="14" customWidth="1"/>
    <col min="15109" max="15109" width="13.90625" style="14" customWidth="1"/>
    <col min="15110" max="15110" width="11.54296875" style="14" bestFit="1" customWidth="1"/>
    <col min="15111" max="15361" width="9.08984375" style="14"/>
    <col min="15362" max="15362" width="43.6328125" style="14" customWidth="1"/>
    <col min="15363" max="15364" width="19.36328125" style="14" customWidth="1"/>
    <col min="15365" max="15365" width="13.90625" style="14" customWidth="1"/>
    <col min="15366" max="15366" width="11.54296875" style="14" bestFit="1" customWidth="1"/>
    <col min="15367" max="15617" width="9.08984375" style="14"/>
    <col min="15618" max="15618" width="43.6328125" style="14" customWidth="1"/>
    <col min="15619" max="15620" width="19.36328125" style="14" customWidth="1"/>
    <col min="15621" max="15621" width="13.90625" style="14" customWidth="1"/>
    <col min="15622" max="15622" width="11.54296875" style="14" bestFit="1" customWidth="1"/>
    <col min="15623" max="15873" width="9.08984375" style="14"/>
    <col min="15874" max="15874" width="43.6328125" style="14" customWidth="1"/>
    <col min="15875" max="15876" width="19.36328125" style="14" customWidth="1"/>
    <col min="15877" max="15877" width="13.90625" style="14" customWidth="1"/>
    <col min="15878" max="15878" width="11.54296875" style="14" bestFit="1" customWidth="1"/>
    <col min="15879" max="16129" width="9.08984375" style="14"/>
    <col min="16130" max="16130" width="43.6328125" style="14" customWidth="1"/>
    <col min="16131" max="16132" width="19.36328125" style="14" customWidth="1"/>
    <col min="16133" max="16133" width="13.90625" style="14" customWidth="1"/>
    <col min="16134" max="16134" width="11.54296875" style="14" bestFit="1" customWidth="1"/>
    <col min="16135" max="16384" width="9.08984375" style="14"/>
  </cols>
  <sheetData>
    <row r="1" spans="1:7" s="12" customFormat="1" ht="137.4" customHeight="1" x14ac:dyDescent="0.35">
      <c r="A1" s="48" t="s">
        <v>95</v>
      </c>
      <c r="B1" s="48"/>
      <c r="C1" s="48"/>
      <c r="D1" s="48"/>
      <c r="E1" s="48"/>
      <c r="F1" s="48"/>
    </row>
    <row r="2" spans="1:7" ht="15.5" x14ac:dyDescent="0.35">
      <c r="A2" s="13" t="s">
        <v>7</v>
      </c>
      <c r="B2" s="13"/>
      <c r="C2" s="46" t="s">
        <v>49</v>
      </c>
      <c r="D2" s="46"/>
      <c r="E2" s="46"/>
    </row>
    <row r="3" spans="1:7" ht="38" customHeight="1" x14ac:dyDescent="0.35">
      <c r="A3" s="15" t="s">
        <v>50</v>
      </c>
      <c r="B3" s="15" t="s">
        <v>87</v>
      </c>
      <c r="C3" s="16" t="s">
        <v>96</v>
      </c>
      <c r="D3" s="16" t="s">
        <v>51</v>
      </c>
      <c r="E3" s="30" t="s">
        <v>88</v>
      </c>
      <c r="F3" s="30" t="s">
        <v>89</v>
      </c>
    </row>
    <row r="4" spans="1:7" ht="15.75" customHeight="1" x14ac:dyDescent="0.35">
      <c r="A4" s="20" t="s">
        <v>52</v>
      </c>
      <c r="B4" s="18">
        <v>722287144</v>
      </c>
      <c r="C4" s="18">
        <v>1281917113.9300001</v>
      </c>
      <c r="D4" s="18">
        <v>1249871748.79</v>
      </c>
      <c r="E4" s="18">
        <f>IF(B4&gt;0,D4/B4*100,0)</f>
        <v>173.04361003412791</v>
      </c>
      <c r="F4" s="18">
        <f t="shared" ref="F4:F8" si="0">IF(C4&gt;0,D4/C4*100,0)</f>
        <v>97.500199912164533</v>
      </c>
      <c r="G4" s="19"/>
    </row>
    <row r="5" spans="1:7" ht="15.75" customHeight="1" x14ac:dyDescent="0.35">
      <c r="A5" s="20" t="s">
        <v>59</v>
      </c>
      <c r="B5" s="18">
        <v>38038489</v>
      </c>
      <c r="C5" s="18">
        <v>31812348.420000002</v>
      </c>
      <c r="D5" s="18">
        <v>29271584.68</v>
      </c>
      <c r="E5" s="18">
        <f t="shared" ref="E5:E8" si="1">IF(B5&gt;0,D5/B5*100,0)</f>
        <v>76.952543199073958</v>
      </c>
      <c r="F5" s="18">
        <f t="shared" si="0"/>
        <v>92.013278282836055</v>
      </c>
      <c r="G5" s="19"/>
    </row>
    <row r="6" spans="1:7" ht="31" x14ac:dyDescent="0.35">
      <c r="A6" s="20" t="s">
        <v>86</v>
      </c>
      <c r="B6" s="18">
        <v>8540645</v>
      </c>
      <c r="C6" s="18">
        <v>8540645</v>
      </c>
      <c r="D6" s="18">
        <v>8540645</v>
      </c>
      <c r="E6" s="18">
        <f t="shared" si="1"/>
        <v>100</v>
      </c>
      <c r="F6" s="18">
        <f t="shared" si="0"/>
        <v>100</v>
      </c>
      <c r="G6" s="19"/>
    </row>
    <row r="7" spans="1:7" ht="15.75" hidden="1" customHeight="1" x14ac:dyDescent="0.35">
      <c r="A7" s="20" t="s">
        <v>84</v>
      </c>
      <c r="B7" s="18"/>
      <c r="C7" s="18">
        <v>0</v>
      </c>
      <c r="D7" s="18">
        <v>0</v>
      </c>
      <c r="E7" s="18">
        <f t="shared" si="1"/>
        <v>0</v>
      </c>
      <c r="F7" s="18">
        <f t="shared" si="0"/>
        <v>0</v>
      </c>
      <c r="G7" s="19"/>
    </row>
    <row r="8" spans="1:7" ht="18" customHeight="1" x14ac:dyDescent="0.35">
      <c r="A8" s="21" t="s">
        <v>85</v>
      </c>
      <c r="B8" s="22">
        <f>SUM(B4:B7)</f>
        <v>768866278</v>
      </c>
      <c r="C8" s="22">
        <f>SUM(C4:C7)</f>
        <v>1322270107.3500001</v>
      </c>
      <c r="D8" s="22">
        <f>SUM(D4:D7)</f>
        <v>1287683978.47</v>
      </c>
      <c r="E8" s="31">
        <f t="shared" si="1"/>
        <v>167.47827487239596</v>
      </c>
      <c r="F8" s="31">
        <f t="shared" si="0"/>
        <v>97.384337081527534</v>
      </c>
    </row>
    <row r="9" spans="1:7" ht="16.5" x14ac:dyDescent="0.35">
      <c r="B9" s="28"/>
      <c r="E9" s="32"/>
      <c r="F9" s="29"/>
    </row>
    <row r="10" spans="1:7" ht="16.5" x14ac:dyDescent="0.35">
      <c r="B10" s="28"/>
    </row>
  </sheetData>
  <mergeCells count="2">
    <mergeCell ref="C2:E2"/>
    <mergeCell ref="A1:F1"/>
  </mergeCells>
  <pageMargins left="0.7" right="0.7" top="0.75" bottom="0.75" header="0.3" footer="0.3"/>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G44"/>
  <sheetViews>
    <sheetView zoomScale="90" zoomScaleNormal="90" workbookViewId="0">
      <selection sqref="A1:F1"/>
    </sheetView>
  </sheetViews>
  <sheetFormatPr defaultColWidth="9.08984375" defaultRowHeight="12.5" x14ac:dyDescent="0.35"/>
  <cols>
    <col min="1" max="1" width="43.6328125" style="14" customWidth="1"/>
    <col min="2" max="2" width="19.453125" style="14" customWidth="1"/>
    <col min="3" max="4" width="19.36328125" style="14" customWidth="1"/>
    <col min="5" max="5" width="20.54296875" style="14" customWidth="1"/>
    <col min="6" max="6" width="18.36328125" style="14" customWidth="1"/>
    <col min="7" max="257" width="9.08984375" style="14"/>
    <col min="258" max="258" width="43.6328125" style="14" customWidth="1"/>
    <col min="259" max="260" width="19.36328125" style="14" customWidth="1"/>
    <col min="261" max="261" width="13.90625" style="14" customWidth="1"/>
    <col min="262" max="262" width="11.54296875" style="14" bestFit="1" customWidth="1"/>
    <col min="263" max="513" width="9.08984375" style="14"/>
    <col min="514" max="514" width="43.6328125" style="14" customWidth="1"/>
    <col min="515" max="516" width="19.36328125" style="14" customWidth="1"/>
    <col min="517" max="517" width="13.90625" style="14" customWidth="1"/>
    <col min="518" max="518" width="11.54296875" style="14" bestFit="1" customWidth="1"/>
    <col min="519" max="769" width="9.08984375" style="14"/>
    <col min="770" max="770" width="43.6328125" style="14" customWidth="1"/>
    <col min="771" max="772" width="19.36328125" style="14" customWidth="1"/>
    <col min="773" max="773" width="13.90625" style="14" customWidth="1"/>
    <col min="774" max="774" width="11.54296875" style="14" bestFit="1" customWidth="1"/>
    <col min="775" max="1025" width="9.08984375" style="14"/>
    <col min="1026" max="1026" width="43.6328125" style="14" customWidth="1"/>
    <col min="1027" max="1028" width="19.36328125" style="14" customWidth="1"/>
    <col min="1029" max="1029" width="13.90625" style="14" customWidth="1"/>
    <col min="1030" max="1030" width="11.54296875" style="14" bestFit="1" customWidth="1"/>
    <col min="1031" max="1281" width="9.08984375" style="14"/>
    <col min="1282" max="1282" width="43.6328125" style="14" customWidth="1"/>
    <col min="1283" max="1284" width="19.36328125" style="14" customWidth="1"/>
    <col min="1285" max="1285" width="13.90625" style="14" customWidth="1"/>
    <col min="1286" max="1286" width="11.54296875" style="14" bestFit="1" customWidth="1"/>
    <col min="1287" max="1537" width="9.08984375" style="14"/>
    <col min="1538" max="1538" width="43.6328125" style="14" customWidth="1"/>
    <col min="1539" max="1540" width="19.36328125" style="14" customWidth="1"/>
    <col min="1541" max="1541" width="13.90625" style="14" customWidth="1"/>
    <col min="1542" max="1542" width="11.54296875" style="14" bestFit="1" customWidth="1"/>
    <col min="1543" max="1793" width="9.08984375" style="14"/>
    <col min="1794" max="1794" width="43.6328125" style="14" customWidth="1"/>
    <col min="1795" max="1796" width="19.36328125" style="14" customWidth="1"/>
    <col min="1797" max="1797" width="13.90625" style="14" customWidth="1"/>
    <col min="1798" max="1798" width="11.54296875" style="14" bestFit="1" customWidth="1"/>
    <col min="1799" max="2049" width="9.08984375" style="14"/>
    <col min="2050" max="2050" width="43.6328125" style="14" customWidth="1"/>
    <col min="2051" max="2052" width="19.36328125" style="14" customWidth="1"/>
    <col min="2053" max="2053" width="13.90625" style="14" customWidth="1"/>
    <col min="2054" max="2054" width="11.54296875" style="14" bestFit="1" customWidth="1"/>
    <col min="2055" max="2305" width="9.08984375" style="14"/>
    <col min="2306" max="2306" width="43.6328125" style="14" customWidth="1"/>
    <col min="2307" max="2308" width="19.36328125" style="14" customWidth="1"/>
    <col min="2309" max="2309" width="13.90625" style="14" customWidth="1"/>
    <col min="2310" max="2310" width="11.54296875" style="14" bestFit="1" customWidth="1"/>
    <col min="2311" max="2561" width="9.08984375" style="14"/>
    <col min="2562" max="2562" width="43.6328125" style="14" customWidth="1"/>
    <col min="2563" max="2564" width="19.36328125" style="14" customWidth="1"/>
    <col min="2565" max="2565" width="13.90625" style="14" customWidth="1"/>
    <col min="2566" max="2566" width="11.54296875" style="14" bestFit="1" customWidth="1"/>
    <col min="2567" max="2817" width="9.08984375" style="14"/>
    <col min="2818" max="2818" width="43.6328125" style="14" customWidth="1"/>
    <col min="2819" max="2820" width="19.36328125" style="14" customWidth="1"/>
    <col min="2821" max="2821" width="13.90625" style="14" customWidth="1"/>
    <col min="2822" max="2822" width="11.54296875" style="14" bestFit="1" customWidth="1"/>
    <col min="2823" max="3073" width="9.08984375" style="14"/>
    <col min="3074" max="3074" width="43.6328125" style="14" customWidth="1"/>
    <col min="3075" max="3076" width="19.36328125" style="14" customWidth="1"/>
    <col min="3077" max="3077" width="13.90625" style="14" customWidth="1"/>
    <col min="3078" max="3078" width="11.54296875" style="14" bestFit="1" customWidth="1"/>
    <col min="3079" max="3329" width="9.08984375" style="14"/>
    <col min="3330" max="3330" width="43.6328125" style="14" customWidth="1"/>
    <col min="3331" max="3332" width="19.36328125" style="14" customWidth="1"/>
    <col min="3333" max="3333" width="13.90625" style="14" customWidth="1"/>
    <col min="3334" max="3334" width="11.54296875" style="14" bestFit="1" customWidth="1"/>
    <col min="3335" max="3585" width="9.08984375" style="14"/>
    <col min="3586" max="3586" width="43.6328125" style="14" customWidth="1"/>
    <col min="3587" max="3588" width="19.36328125" style="14" customWidth="1"/>
    <col min="3589" max="3589" width="13.90625" style="14" customWidth="1"/>
    <col min="3590" max="3590" width="11.54296875" style="14" bestFit="1" customWidth="1"/>
    <col min="3591" max="3841" width="9.08984375" style="14"/>
    <col min="3842" max="3842" width="43.6328125" style="14" customWidth="1"/>
    <col min="3843" max="3844" width="19.36328125" style="14" customWidth="1"/>
    <col min="3845" max="3845" width="13.90625" style="14" customWidth="1"/>
    <col min="3846" max="3846" width="11.54296875" style="14" bestFit="1" customWidth="1"/>
    <col min="3847" max="4097" width="9.08984375" style="14"/>
    <col min="4098" max="4098" width="43.6328125" style="14" customWidth="1"/>
    <col min="4099" max="4100" width="19.36328125" style="14" customWidth="1"/>
    <col min="4101" max="4101" width="13.90625" style="14" customWidth="1"/>
    <col min="4102" max="4102" width="11.54296875" style="14" bestFit="1" customWidth="1"/>
    <col min="4103" max="4353" width="9.08984375" style="14"/>
    <col min="4354" max="4354" width="43.6328125" style="14" customWidth="1"/>
    <col min="4355" max="4356" width="19.36328125" style="14" customWidth="1"/>
    <col min="4357" max="4357" width="13.90625" style="14" customWidth="1"/>
    <col min="4358" max="4358" width="11.54296875" style="14" bestFit="1" customWidth="1"/>
    <col min="4359" max="4609" width="9.08984375" style="14"/>
    <col min="4610" max="4610" width="43.6328125" style="14" customWidth="1"/>
    <col min="4611" max="4612" width="19.36328125" style="14" customWidth="1"/>
    <col min="4613" max="4613" width="13.90625" style="14" customWidth="1"/>
    <col min="4614" max="4614" width="11.54296875" style="14" bestFit="1" customWidth="1"/>
    <col min="4615" max="4865" width="9.08984375" style="14"/>
    <col min="4866" max="4866" width="43.6328125" style="14" customWidth="1"/>
    <col min="4867" max="4868" width="19.36328125" style="14" customWidth="1"/>
    <col min="4869" max="4869" width="13.90625" style="14" customWidth="1"/>
    <col min="4870" max="4870" width="11.54296875" style="14" bestFit="1" customWidth="1"/>
    <col min="4871" max="5121" width="9.08984375" style="14"/>
    <col min="5122" max="5122" width="43.6328125" style="14" customWidth="1"/>
    <col min="5123" max="5124" width="19.36328125" style="14" customWidth="1"/>
    <col min="5125" max="5125" width="13.90625" style="14" customWidth="1"/>
    <col min="5126" max="5126" width="11.54296875" style="14" bestFit="1" customWidth="1"/>
    <col min="5127" max="5377" width="9.08984375" style="14"/>
    <col min="5378" max="5378" width="43.6328125" style="14" customWidth="1"/>
    <col min="5379" max="5380" width="19.36328125" style="14" customWidth="1"/>
    <col min="5381" max="5381" width="13.90625" style="14" customWidth="1"/>
    <col min="5382" max="5382" width="11.54296875" style="14" bestFit="1" customWidth="1"/>
    <col min="5383" max="5633" width="9.08984375" style="14"/>
    <col min="5634" max="5634" width="43.6328125" style="14" customWidth="1"/>
    <col min="5635" max="5636" width="19.36328125" style="14" customWidth="1"/>
    <col min="5637" max="5637" width="13.90625" style="14" customWidth="1"/>
    <col min="5638" max="5638" width="11.54296875" style="14" bestFit="1" customWidth="1"/>
    <col min="5639" max="5889" width="9.08984375" style="14"/>
    <col min="5890" max="5890" width="43.6328125" style="14" customWidth="1"/>
    <col min="5891" max="5892" width="19.36328125" style="14" customWidth="1"/>
    <col min="5893" max="5893" width="13.90625" style="14" customWidth="1"/>
    <col min="5894" max="5894" width="11.54296875" style="14" bestFit="1" customWidth="1"/>
    <col min="5895" max="6145" width="9.08984375" style="14"/>
    <col min="6146" max="6146" width="43.6328125" style="14" customWidth="1"/>
    <col min="6147" max="6148" width="19.36328125" style="14" customWidth="1"/>
    <col min="6149" max="6149" width="13.90625" style="14" customWidth="1"/>
    <col min="6150" max="6150" width="11.54296875" style="14" bestFit="1" customWidth="1"/>
    <col min="6151" max="6401" width="9.08984375" style="14"/>
    <col min="6402" max="6402" width="43.6328125" style="14" customWidth="1"/>
    <col min="6403" max="6404" width="19.36328125" style="14" customWidth="1"/>
    <col min="6405" max="6405" width="13.90625" style="14" customWidth="1"/>
    <col min="6406" max="6406" width="11.54296875" style="14" bestFit="1" customWidth="1"/>
    <col min="6407" max="6657" width="9.08984375" style="14"/>
    <col min="6658" max="6658" width="43.6328125" style="14" customWidth="1"/>
    <col min="6659" max="6660" width="19.36328125" style="14" customWidth="1"/>
    <col min="6661" max="6661" width="13.90625" style="14" customWidth="1"/>
    <col min="6662" max="6662" width="11.54296875" style="14" bestFit="1" customWidth="1"/>
    <col min="6663" max="6913" width="9.08984375" style="14"/>
    <col min="6914" max="6914" width="43.6328125" style="14" customWidth="1"/>
    <col min="6915" max="6916" width="19.36328125" style="14" customWidth="1"/>
    <col min="6917" max="6917" width="13.90625" style="14" customWidth="1"/>
    <col min="6918" max="6918" width="11.54296875" style="14" bestFit="1" customWidth="1"/>
    <col min="6919" max="7169" width="9.08984375" style="14"/>
    <col min="7170" max="7170" width="43.6328125" style="14" customWidth="1"/>
    <col min="7171" max="7172" width="19.36328125" style="14" customWidth="1"/>
    <col min="7173" max="7173" width="13.90625" style="14" customWidth="1"/>
    <col min="7174" max="7174" width="11.54296875" style="14" bestFit="1" customWidth="1"/>
    <col min="7175" max="7425" width="9.08984375" style="14"/>
    <col min="7426" max="7426" width="43.6328125" style="14" customWidth="1"/>
    <col min="7427" max="7428" width="19.36328125" style="14" customWidth="1"/>
    <col min="7429" max="7429" width="13.90625" style="14" customWidth="1"/>
    <col min="7430" max="7430" width="11.54296875" style="14" bestFit="1" customWidth="1"/>
    <col min="7431" max="7681" width="9.08984375" style="14"/>
    <col min="7682" max="7682" width="43.6328125" style="14" customWidth="1"/>
    <col min="7683" max="7684" width="19.36328125" style="14" customWidth="1"/>
    <col min="7685" max="7685" width="13.90625" style="14" customWidth="1"/>
    <col min="7686" max="7686" width="11.54296875" style="14" bestFit="1" customWidth="1"/>
    <col min="7687" max="7937" width="9.08984375" style="14"/>
    <col min="7938" max="7938" width="43.6328125" style="14" customWidth="1"/>
    <col min="7939" max="7940" width="19.36328125" style="14" customWidth="1"/>
    <col min="7941" max="7941" width="13.90625" style="14" customWidth="1"/>
    <col min="7942" max="7942" width="11.54296875" style="14" bestFit="1" customWidth="1"/>
    <col min="7943" max="8193" width="9.08984375" style="14"/>
    <col min="8194" max="8194" width="43.6328125" style="14" customWidth="1"/>
    <col min="8195" max="8196" width="19.36328125" style="14" customWidth="1"/>
    <col min="8197" max="8197" width="13.90625" style="14" customWidth="1"/>
    <col min="8198" max="8198" width="11.54296875" style="14" bestFit="1" customWidth="1"/>
    <col min="8199" max="8449" width="9.08984375" style="14"/>
    <col min="8450" max="8450" width="43.6328125" style="14" customWidth="1"/>
    <col min="8451" max="8452" width="19.36328125" style="14" customWidth="1"/>
    <col min="8453" max="8453" width="13.90625" style="14" customWidth="1"/>
    <col min="8454" max="8454" width="11.54296875" style="14" bestFit="1" customWidth="1"/>
    <col min="8455" max="8705" width="9.08984375" style="14"/>
    <col min="8706" max="8706" width="43.6328125" style="14" customWidth="1"/>
    <col min="8707" max="8708" width="19.36328125" style="14" customWidth="1"/>
    <col min="8709" max="8709" width="13.90625" style="14" customWidth="1"/>
    <col min="8710" max="8710" width="11.54296875" style="14" bestFit="1" customWidth="1"/>
    <col min="8711" max="8961" width="9.08984375" style="14"/>
    <col min="8962" max="8962" width="43.6328125" style="14" customWidth="1"/>
    <col min="8963" max="8964" width="19.36328125" style="14" customWidth="1"/>
    <col min="8965" max="8965" width="13.90625" style="14" customWidth="1"/>
    <col min="8966" max="8966" width="11.54296875" style="14" bestFit="1" customWidth="1"/>
    <col min="8967" max="9217" width="9.08984375" style="14"/>
    <col min="9218" max="9218" width="43.6328125" style="14" customWidth="1"/>
    <col min="9219" max="9220" width="19.36328125" style="14" customWidth="1"/>
    <col min="9221" max="9221" width="13.90625" style="14" customWidth="1"/>
    <col min="9222" max="9222" width="11.54296875" style="14" bestFit="1" customWidth="1"/>
    <col min="9223" max="9473" width="9.08984375" style="14"/>
    <col min="9474" max="9474" width="43.6328125" style="14" customWidth="1"/>
    <col min="9475" max="9476" width="19.36328125" style="14" customWidth="1"/>
    <col min="9477" max="9477" width="13.90625" style="14" customWidth="1"/>
    <col min="9478" max="9478" width="11.54296875" style="14" bestFit="1" customWidth="1"/>
    <col min="9479" max="9729" width="9.08984375" style="14"/>
    <col min="9730" max="9730" width="43.6328125" style="14" customWidth="1"/>
    <col min="9731" max="9732" width="19.36328125" style="14" customWidth="1"/>
    <col min="9733" max="9733" width="13.90625" style="14" customWidth="1"/>
    <col min="9734" max="9734" width="11.54296875" style="14" bestFit="1" customWidth="1"/>
    <col min="9735" max="9985" width="9.08984375" style="14"/>
    <col min="9986" max="9986" width="43.6328125" style="14" customWidth="1"/>
    <col min="9987" max="9988" width="19.36328125" style="14" customWidth="1"/>
    <col min="9989" max="9989" width="13.90625" style="14" customWidth="1"/>
    <col min="9990" max="9990" width="11.54296875" style="14" bestFit="1" customWidth="1"/>
    <col min="9991" max="10241" width="9.08984375" style="14"/>
    <col min="10242" max="10242" width="43.6328125" style="14" customWidth="1"/>
    <col min="10243" max="10244" width="19.36328125" style="14" customWidth="1"/>
    <col min="10245" max="10245" width="13.90625" style="14" customWidth="1"/>
    <col min="10246" max="10246" width="11.54296875" style="14" bestFit="1" customWidth="1"/>
    <col min="10247" max="10497" width="9.08984375" style="14"/>
    <col min="10498" max="10498" width="43.6328125" style="14" customWidth="1"/>
    <col min="10499" max="10500" width="19.36328125" style="14" customWidth="1"/>
    <col min="10501" max="10501" width="13.90625" style="14" customWidth="1"/>
    <col min="10502" max="10502" width="11.54296875" style="14" bestFit="1" customWidth="1"/>
    <col min="10503" max="10753" width="9.08984375" style="14"/>
    <col min="10754" max="10754" width="43.6328125" style="14" customWidth="1"/>
    <col min="10755" max="10756" width="19.36328125" style="14" customWidth="1"/>
    <col min="10757" max="10757" width="13.90625" style="14" customWidth="1"/>
    <col min="10758" max="10758" width="11.54296875" style="14" bestFit="1" customWidth="1"/>
    <col min="10759" max="11009" width="9.08984375" style="14"/>
    <col min="11010" max="11010" width="43.6328125" style="14" customWidth="1"/>
    <col min="11011" max="11012" width="19.36328125" style="14" customWidth="1"/>
    <col min="11013" max="11013" width="13.90625" style="14" customWidth="1"/>
    <col min="11014" max="11014" width="11.54296875" style="14" bestFit="1" customWidth="1"/>
    <col min="11015" max="11265" width="9.08984375" style="14"/>
    <col min="11266" max="11266" width="43.6328125" style="14" customWidth="1"/>
    <col min="11267" max="11268" width="19.36328125" style="14" customWidth="1"/>
    <col min="11269" max="11269" width="13.90625" style="14" customWidth="1"/>
    <col min="11270" max="11270" width="11.54296875" style="14" bestFit="1" customWidth="1"/>
    <col min="11271" max="11521" width="9.08984375" style="14"/>
    <col min="11522" max="11522" width="43.6328125" style="14" customWidth="1"/>
    <col min="11523" max="11524" width="19.36328125" style="14" customWidth="1"/>
    <col min="11525" max="11525" width="13.90625" style="14" customWidth="1"/>
    <col min="11526" max="11526" width="11.54296875" style="14" bestFit="1" customWidth="1"/>
    <col min="11527" max="11777" width="9.08984375" style="14"/>
    <col min="11778" max="11778" width="43.6328125" style="14" customWidth="1"/>
    <col min="11779" max="11780" width="19.36328125" style="14" customWidth="1"/>
    <col min="11781" max="11781" width="13.90625" style="14" customWidth="1"/>
    <col min="11782" max="11782" width="11.54296875" style="14" bestFit="1" customWidth="1"/>
    <col min="11783" max="12033" width="9.08984375" style="14"/>
    <col min="12034" max="12034" width="43.6328125" style="14" customWidth="1"/>
    <col min="12035" max="12036" width="19.36328125" style="14" customWidth="1"/>
    <col min="12037" max="12037" width="13.90625" style="14" customWidth="1"/>
    <col min="12038" max="12038" width="11.54296875" style="14" bestFit="1" customWidth="1"/>
    <col min="12039" max="12289" width="9.08984375" style="14"/>
    <col min="12290" max="12290" width="43.6328125" style="14" customWidth="1"/>
    <col min="12291" max="12292" width="19.36328125" style="14" customWidth="1"/>
    <col min="12293" max="12293" width="13.90625" style="14" customWidth="1"/>
    <col min="12294" max="12294" width="11.54296875" style="14" bestFit="1" customWidth="1"/>
    <col min="12295" max="12545" width="9.08984375" style="14"/>
    <col min="12546" max="12546" width="43.6328125" style="14" customWidth="1"/>
    <col min="12547" max="12548" width="19.36328125" style="14" customWidth="1"/>
    <col min="12549" max="12549" width="13.90625" style="14" customWidth="1"/>
    <col min="12550" max="12550" width="11.54296875" style="14" bestFit="1" customWidth="1"/>
    <col min="12551" max="12801" width="9.08984375" style="14"/>
    <col min="12802" max="12802" width="43.6328125" style="14" customWidth="1"/>
    <col min="12803" max="12804" width="19.36328125" style="14" customWidth="1"/>
    <col min="12805" max="12805" width="13.90625" style="14" customWidth="1"/>
    <col min="12806" max="12806" width="11.54296875" style="14" bestFit="1" customWidth="1"/>
    <col min="12807" max="13057" width="9.08984375" style="14"/>
    <col min="13058" max="13058" width="43.6328125" style="14" customWidth="1"/>
    <col min="13059" max="13060" width="19.36328125" style="14" customWidth="1"/>
    <col min="13061" max="13061" width="13.90625" style="14" customWidth="1"/>
    <col min="13062" max="13062" width="11.54296875" style="14" bestFit="1" customWidth="1"/>
    <col min="13063" max="13313" width="9.08984375" style="14"/>
    <col min="13314" max="13314" width="43.6328125" style="14" customWidth="1"/>
    <col min="13315" max="13316" width="19.36328125" style="14" customWidth="1"/>
    <col min="13317" max="13317" width="13.90625" style="14" customWidth="1"/>
    <col min="13318" max="13318" width="11.54296875" style="14" bestFit="1" customWidth="1"/>
    <col min="13319" max="13569" width="9.08984375" style="14"/>
    <col min="13570" max="13570" width="43.6328125" style="14" customWidth="1"/>
    <col min="13571" max="13572" width="19.36328125" style="14" customWidth="1"/>
    <col min="13573" max="13573" width="13.90625" style="14" customWidth="1"/>
    <col min="13574" max="13574" width="11.54296875" style="14" bestFit="1" customWidth="1"/>
    <col min="13575" max="13825" width="9.08984375" style="14"/>
    <col min="13826" max="13826" width="43.6328125" style="14" customWidth="1"/>
    <col min="13827" max="13828" width="19.36328125" style="14" customWidth="1"/>
    <col min="13829" max="13829" width="13.90625" style="14" customWidth="1"/>
    <col min="13830" max="13830" width="11.54296875" style="14" bestFit="1" customWidth="1"/>
    <col min="13831" max="14081" width="9.08984375" style="14"/>
    <col min="14082" max="14082" width="43.6328125" style="14" customWidth="1"/>
    <col min="14083" max="14084" width="19.36328125" style="14" customWidth="1"/>
    <col min="14085" max="14085" width="13.90625" style="14" customWidth="1"/>
    <col min="14086" max="14086" width="11.54296875" style="14" bestFit="1" customWidth="1"/>
    <col min="14087" max="14337" width="9.08984375" style="14"/>
    <col min="14338" max="14338" width="43.6328125" style="14" customWidth="1"/>
    <col min="14339" max="14340" width="19.36328125" style="14" customWidth="1"/>
    <col min="14341" max="14341" width="13.90625" style="14" customWidth="1"/>
    <col min="14342" max="14342" width="11.54296875" style="14" bestFit="1" customWidth="1"/>
    <col min="14343" max="14593" width="9.08984375" style="14"/>
    <col min="14594" max="14594" width="43.6328125" style="14" customWidth="1"/>
    <col min="14595" max="14596" width="19.36328125" style="14" customWidth="1"/>
    <col min="14597" max="14597" width="13.90625" style="14" customWidth="1"/>
    <col min="14598" max="14598" width="11.54296875" style="14" bestFit="1" customWidth="1"/>
    <col min="14599" max="14849" width="9.08984375" style="14"/>
    <col min="14850" max="14850" width="43.6328125" style="14" customWidth="1"/>
    <col min="14851" max="14852" width="19.36328125" style="14" customWidth="1"/>
    <col min="14853" max="14853" width="13.90625" style="14" customWidth="1"/>
    <col min="14854" max="14854" width="11.54296875" style="14" bestFit="1" customWidth="1"/>
    <col min="14855" max="15105" width="9.08984375" style="14"/>
    <col min="15106" max="15106" width="43.6328125" style="14" customWidth="1"/>
    <col min="15107" max="15108" width="19.36328125" style="14" customWidth="1"/>
    <col min="15109" max="15109" width="13.90625" style="14" customWidth="1"/>
    <col min="15110" max="15110" width="11.54296875" style="14" bestFit="1" customWidth="1"/>
    <col min="15111" max="15361" width="9.08984375" style="14"/>
    <col min="15362" max="15362" width="43.6328125" style="14" customWidth="1"/>
    <col min="15363" max="15364" width="19.36328125" style="14" customWidth="1"/>
    <col min="15365" max="15365" width="13.90625" style="14" customWidth="1"/>
    <col min="15366" max="15366" width="11.54296875" style="14" bestFit="1" customWidth="1"/>
    <col min="15367" max="15617" width="9.08984375" style="14"/>
    <col min="15618" max="15618" width="43.6328125" style="14" customWidth="1"/>
    <col min="15619" max="15620" width="19.36328125" style="14" customWidth="1"/>
    <col min="15621" max="15621" width="13.90625" style="14" customWidth="1"/>
    <col min="15622" max="15622" width="11.54296875" style="14" bestFit="1" customWidth="1"/>
    <col min="15623" max="15873" width="9.08984375" style="14"/>
    <col min="15874" max="15874" width="43.6328125" style="14" customWidth="1"/>
    <col min="15875" max="15876" width="19.36328125" style="14" customWidth="1"/>
    <col min="15877" max="15877" width="13.90625" style="14" customWidth="1"/>
    <col min="15878" max="15878" width="11.54296875" style="14" bestFit="1" customWidth="1"/>
    <col min="15879" max="16129" width="9.08984375" style="14"/>
    <col min="16130" max="16130" width="43.6328125" style="14" customWidth="1"/>
    <col min="16131" max="16132" width="19.36328125" style="14" customWidth="1"/>
    <col min="16133" max="16133" width="13.90625" style="14" customWidth="1"/>
    <col min="16134" max="16134" width="11.54296875" style="14" bestFit="1" customWidth="1"/>
    <col min="16135" max="16384" width="9.08984375" style="14"/>
  </cols>
  <sheetData>
    <row r="1" spans="1:7" s="12" customFormat="1" ht="88.25" customHeight="1" x14ac:dyDescent="0.35">
      <c r="A1" s="48" t="s">
        <v>99</v>
      </c>
      <c r="B1" s="48"/>
      <c r="C1" s="48"/>
      <c r="D1" s="48"/>
      <c r="E1" s="48"/>
      <c r="F1" s="48"/>
    </row>
    <row r="2" spans="1:7" ht="15.5" x14ac:dyDescent="0.35">
      <c r="A2" s="13" t="s">
        <v>7</v>
      </c>
      <c r="B2" s="13"/>
      <c r="C2" s="46" t="s">
        <v>49</v>
      </c>
      <c r="D2" s="46"/>
      <c r="E2" s="46"/>
    </row>
    <row r="3" spans="1:7" ht="38" customHeight="1" x14ac:dyDescent="0.35">
      <c r="A3" s="15" t="s">
        <v>50</v>
      </c>
      <c r="B3" s="15" t="s">
        <v>87</v>
      </c>
      <c r="C3" s="16" t="s">
        <v>96</v>
      </c>
      <c r="D3" s="16" t="s">
        <v>51</v>
      </c>
      <c r="E3" s="30" t="s">
        <v>88</v>
      </c>
      <c r="F3" s="30" t="s">
        <v>89</v>
      </c>
    </row>
    <row r="4" spans="1:7" ht="15.75" customHeight="1" x14ac:dyDescent="0.35">
      <c r="A4" s="17" t="s">
        <v>52</v>
      </c>
      <c r="B4" s="18">
        <v>0</v>
      </c>
      <c r="C4" s="18">
        <v>769000000</v>
      </c>
      <c r="D4" s="18">
        <v>769000000</v>
      </c>
      <c r="E4" s="18">
        <f>IF(B4&gt;0,D4/B4*100,0)</f>
        <v>0</v>
      </c>
      <c r="F4" s="18">
        <f t="shared" ref="F4:F35" si="0">IF(C4&gt;0,D4/C4*100,0)</f>
        <v>100</v>
      </c>
      <c r="G4" s="19"/>
    </row>
    <row r="5" spans="1:7" ht="15.75" customHeight="1" x14ac:dyDescent="0.35">
      <c r="A5" s="17" t="s">
        <v>53</v>
      </c>
      <c r="B5" s="18">
        <v>0</v>
      </c>
      <c r="C5" s="18">
        <v>0</v>
      </c>
      <c r="D5" s="18">
        <v>0</v>
      </c>
      <c r="E5" s="18">
        <f t="shared" ref="E5:E37" si="1">IF(B5&gt;0,D5/B5*100,0)</f>
        <v>0</v>
      </c>
      <c r="F5" s="18">
        <f t="shared" si="0"/>
        <v>0</v>
      </c>
      <c r="G5" s="19"/>
    </row>
    <row r="6" spans="1:7" ht="15.75" customHeight="1" x14ac:dyDescent="0.35">
      <c r="A6" s="17" t="s">
        <v>54</v>
      </c>
      <c r="B6" s="18">
        <v>0</v>
      </c>
      <c r="C6" s="18">
        <v>0</v>
      </c>
      <c r="D6" s="18">
        <v>0</v>
      </c>
      <c r="E6" s="18">
        <f t="shared" si="1"/>
        <v>0</v>
      </c>
      <c r="F6" s="18">
        <f t="shared" si="0"/>
        <v>0</v>
      </c>
      <c r="G6" s="19"/>
    </row>
    <row r="7" spans="1:7" ht="15.75" customHeight="1" x14ac:dyDescent="0.35">
      <c r="A7" s="17" t="s">
        <v>55</v>
      </c>
      <c r="B7" s="18">
        <v>0</v>
      </c>
      <c r="C7" s="18">
        <v>0</v>
      </c>
      <c r="D7" s="18">
        <v>0</v>
      </c>
      <c r="E7" s="18">
        <f t="shared" si="1"/>
        <v>0</v>
      </c>
      <c r="F7" s="18">
        <f t="shared" si="0"/>
        <v>0</v>
      </c>
      <c r="G7" s="19"/>
    </row>
    <row r="8" spans="1:7" ht="15.75" customHeight="1" x14ac:dyDescent="0.35">
      <c r="A8" s="17" t="s">
        <v>56</v>
      </c>
      <c r="B8" s="18">
        <v>0</v>
      </c>
      <c r="C8" s="18">
        <v>0</v>
      </c>
      <c r="D8" s="18">
        <v>0</v>
      </c>
      <c r="E8" s="18">
        <f t="shared" si="1"/>
        <v>0</v>
      </c>
      <c r="F8" s="18">
        <f t="shared" si="0"/>
        <v>0</v>
      </c>
      <c r="G8" s="19"/>
    </row>
    <row r="9" spans="1:7" ht="15.75" customHeight="1" x14ac:dyDescent="0.35">
      <c r="A9" s="17" t="s">
        <v>57</v>
      </c>
      <c r="B9" s="18">
        <v>0</v>
      </c>
      <c r="C9" s="18">
        <v>0</v>
      </c>
      <c r="D9" s="18">
        <v>0</v>
      </c>
      <c r="E9" s="18">
        <f t="shared" si="1"/>
        <v>0</v>
      </c>
      <c r="F9" s="18">
        <f t="shared" si="0"/>
        <v>0</v>
      </c>
      <c r="G9" s="19"/>
    </row>
    <row r="10" spans="1:7" ht="15.75" customHeight="1" x14ac:dyDescent="0.35">
      <c r="A10" s="17" t="s">
        <v>58</v>
      </c>
      <c r="B10" s="18">
        <v>0</v>
      </c>
      <c r="C10" s="18">
        <v>0</v>
      </c>
      <c r="D10" s="18">
        <v>0</v>
      </c>
      <c r="E10" s="18">
        <f t="shared" si="1"/>
        <v>0</v>
      </c>
      <c r="F10" s="18">
        <f t="shared" si="0"/>
        <v>0</v>
      </c>
      <c r="G10" s="19"/>
    </row>
    <row r="11" spans="1:7" ht="15.75" customHeight="1" x14ac:dyDescent="0.35">
      <c r="A11" s="17" t="s">
        <v>59</v>
      </c>
      <c r="B11" s="18">
        <v>0</v>
      </c>
      <c r="C11" s="18">
        <v>0</v>
      </c>
      <c r="D11" s="18">
        <v>0</v>
      </c>
      <c r="E11" s="18">
        <f t="shared" si="1"/>
        <v>0</v>
      </c>
      <c r="F11" s="18">
        <f t="shared" si="0"/>
        <v>0</v>
      </c>
      <c r="G11" s="19"/>
    </row>
    <row r="12" spans="1:7" ht="15.75" customHeight="1" x14ac:dyDescent="0.35">
      <c r="A12" s="17" t="s">
        <v>60</v>
      </c>
      <c r="B12" s="18">
        <v>0</v>
      </c>
      <c r="C12" s="18">
        <v>0</v>
      </c>
      <c r="D12" s="18">
        <v>0</v>
      </c>
      <c r="E12" s="18">
        <f t="shared" si="1"/>
        <v>0</v>
      </c>
      <c r="F12" s="18">
        <f t="shared" si="0"/>
        <v>0</v>
      </c>
      <c r="G12" s="19"/>
    </row>
    <row r="13" spans="1:7" ht="15.75" customHeight="1" x14ac:dyDescent="0.35">
      <c r="A13" s="17" t="s">
        <v>61</v>
      </c>
      <c r="B13" s="18">
        <v>0</v>
      </c>
      <c r="C13" s="18">
        <v>0</v>
      </c>
      <c r="D13" s="18">
        <v>0</v>
      </c>
      <c r="E13" s="18">
        <f t="shared" si="1"/>
        <v>0</v>
      </c>
      <c r="F13" s="18">
        <f t="shared" si="0"/>
        <v>0</v>
      </c>
      <c r="G13" s="19"/>
    </row>
    <row r="14" spans="1:7" ht="15.75" customHeight="1" x14ac:dyDescent="0.35">
      <c r="A14" s="17" t="s">
        <v>62</v>
      </c>
      <c r="B14" s="18">
        <v>0</v>
      </c>
      <c r="C14" s="18">
        <v>0</v>
      </c>
      <c r="D14" s="18">
        <v>0</v>
      </c>
      <c r="E14" s="18">
        <f t="shared" si="1"/>
        <v>0</v>
      </c>
      <c r="F14" s="18">
        <f t="shared" si="0"/>
        <v>0</v>
      </c>
      <c r="G14" s="19"/>
    </row>
    <row r="15" spans="1:7" ht="15.75" customHeight="1" x14ac:dyDescent="0.35">
      <c r="A15" s="17" t="s">
        <v>63</v>
      </c>
      <c r="B15" s="18">
        <v>0</v>
      </c>
      <c r="C15" s="18">
        <v>0</v>
      </c>
      <c r="D15" s="18">
        <v>0</v>
      </c>
      <c r="E15" s="18">
        <f t="shared" si="1"/>
        <v>0</v>
      </c>
      <c r="F15" s="18">
        <f t="shared" si="0"/>
        <v>0</v>
      </c>
      <c r="G15" s="19"/>
    </row>
    <row r="16" spans="1:7" ht="15.75" customHeight="1" x14ac:dyDescent="0.35">
      <c r="A16" s="17" t="s">
        <v>64</v>
      </c>
      <c r="B16" s="18">
        <v>0</v>
      </c>
      <c r="C16" s="18">
        <v>0</v>
      </c>
      <c r="D16" s="18">
        <v>0</v>
      </c>
      <c r="E16" s="18">
        <f t="shared" si="1"/>
        <v>0</v>
      </c>
      <c r="F16" s="18">
        <f t="shared" si="0"/>
        <v>0</v>
      </c>
      <c r="G16" s="19"/>
    </row>
    <row r="17" spans="1:7" ht="15.75" customHeight="1" x14ac:dyDescent="0.35">
      <c r="A17" s="17" t="s">
        <v>65</v>
      </c>
      <c r="B17" s="18">
        <v>0</v>
      </c>
      <c r="C17" s="18">
        <v>0</v>
      </c>
      <c r="D17" s="18">
        <v>0</v>
      </c>
      <c r="E17" s="18">
        <f t="shared" si="1"/>
        <v>0</v>
      </c>
      <c r="F17" s="18">
        <f t="shared" si="0"/>
        <v>0</v>
      </c>
      <c r="G17" s="19"/>
    </row>
    <row r="18" spans="1:7" ht="15.75" customHeight="1" x14ac:dyDescent="0.35">
      <c r="A18" s="17" t="s">
        <v>66</v>
      </c>
      <c r="B18" s="18">
        <v>0</v>
      </c>
      <c r="C18" s="18">
        <v>0</v>
      </c>
      <c r="D18" s="18">
        <v>0</v>
      </c>
      <c r="E18" s="18">
        <f t="shared" si="1"/>
        <v>0</v>
      </c>
      <c r="F18" s="18">
        <f t="shared" si="0"/>
        <v>0</v>
      </c>
      <c r="G18" s="19"/>
    </row>
    <row r="19" spans="1:7" ht="15.75" customHeight="1" x14ac:dyDescent="0.35">
      <c r="A19" s="17" t="s">
        <v>67</v>
      </c>
      <c r="B19" s="18">
        <v>0</v>
      </c>
      <c r="C19" s="18">
        <v>0</v>
      </c>
      <c r="D19" s="18">
        <v>0</v>
      </c>
      <c r="E19" s="18">
        <f t="shared" si="1"/>
        <v>0</v>
      </c>
      <c r="F19" s="18">
        <f t="shared" si="0"/>
        <v>0</v>
      </c>
      <c r="G19" s="19"/>
    </row>
    <row r="20" spans="1:7" ht="15.75" customHeight="1" x14ac:dyDescent="0.35">
      <c r="A20" s="17" t="s">
        <v>68</v>
      </c>
      <c r="B20" s="18">
        <v>0</v>
      </c>
      <c r="C20" s="18">
        <v>0</v>
      </c>
      <c r="D20" s="18">
        <v>0</v>
      </c>
      <c r="E20" s="18">
        <f t="shared" si="1"/>
        <v>0</v>
      </c>
      <c r="F20" s="18">
        <f t="shared" si="0"/>
        <v>0</v>
      </c>
      <c r="G20" s="19"/>
    </row>
    <row r="21" spans="1:7" ht="15.75" customHeight="1" x14ac:dyDescent="0.35">
      <c r="A21" s="17" t="s">
        <v>69</v>
      </c>
      <c r="B21" s="18">
        <v>0</v>
      </c>
      <c r="C21" s="18">
        <v>0</v>
      </c>
      <c r="D21" s="18">
        <v>0</v>
      </c>
      <c r="E21" s="18">
        <f t="shared" si="1"/>
        <v>0</v>
      </c>
      <c r="F21" s="18">
        <f t="shared" si="0"/>
        <v>0</v>
      </c>
      <c r="G21" s="19"/>
    </row>
    <row r="22" spans="1:7" ht="15.75" customHeight="1" x14ac:dyDescent="0.35">
      <c r="A22" s="17" t="s">
        <v>70</v>
      </c>
      <c r="B22" s="18">
        <v>0</v>
      </c>
      <c r="C22" s="18">
        <v>0</v>
      </c>
      <c r="D22" s="18">
        <v>0</v>
      </c>
      <c r="E22" s="18">
        <f t="shared" si="1"/>
        <v>0</v>
      </c>
      <c r="F22" s="18">
        <f t="shared" si="0"/>
        <v>0</v>
      </c>
      <c r="G22" s="19"/>
    </row>
    <row r="23" spans="1:7" ht="15.75" customHeight="1" x14ac:dyDescent="0.35">
      <c r="A23" s="17" t="s">
        <v>71</v>
      </c>
      <c r="B23" s="18">
        <v>0</v>
      </c>
      <c r="C23" s="18">
        <v>0</v>
      </c>
      <c r="D23" s="18">
        <v>0</v>
      </c>
      <c r="E23" s="18">
        <f t="shared" si="1"/>
        <v>0</v>
      </c>
      <c r="F23" s="18">
        <f t="shared" si="0"/>
        <v>0</v>
      </c>
      <c r="G23" s="19"/>
    </row>
    <row r="24" spans="1:7" ht="15.75" customHeight="1" x14ac:dyDescent="0.35">
      <c r="A24" s="17" t="s">
        <v>72</v>
      </c>
      <c r="B24" s="18">
        <v>0</v>
      </c>
      <c r="C24" s="18">
        <v>0</v>
      </c>
      <c r="D24" s="18">
        <v>0</v>
      </c>
      <c r="E24" s="18">
        <f t="shared" si="1"/>
        <v>0</v>
      </c>
      <c r="F24" s="18">
        <f t="shared" si="0"/>
        <v>0</v>
      </c>
      <c r="G24" s="19"/>
    </row>
    <row r="25" spans="1:7" ht="15.75" customHeight="1" x14ac:dyDescent="0.35">
      <c r="A25" s="17" t="s">
        <v>73</v>
      </c>
      <c r="B25" s="18">
        <v>0</v>
      </c>
      <c r="C25" s="18">
        <v>0</v>
      </c>
      <c r="D25" s="18">
        <v>0</v>
      </c>
      <c r="E25" s="18">
        <f t="shared" si="1"/>
        <v>0</v>
      </c>
      <c r="F25" s="18">
        <f t="shared" si="0"/>
        <v>0</v>
      </c>
      <c r="G25" s="19"/>
    </row>
    <row r="26" spans="1:7" ht="15.75" customHeight="1" x14ac:dyDescent="0.35">
      <c r="A26" s="17" t="s">
        <v>74</v>
      </c>
      <c r="B26" s="18">
        <v>0</v>
      </c>
      <c r="C26" s="18">
        <v>0</v>
      </c>
      <c r="D26" s="18">
        <v>0</v>
      </c>
      <c r="E26" s="18">
        <f t="shared" si="1"/>
        <v>0</v>
      </c>
      <c r="F26" s="18">
        <f t="shared" si="0"/>
        <v>0</v>
      </c>
      <c r="G26" s="19"/>
    </row>
    <row r="27" spans="1:7" ht="15.75" customHeight="1" x14ac:dyDescent="0.35">
      <c r="A27" s="17" t="s">
        <v>75</v>
      </c>
      <c r="B27" s="18">
        <v>0</v>
      </c>
      <c r="C27" s="18">
        <v>0</v>
      </c>
      <c r="D27" s="18">
        <v>0</v>
      </c>
      <c r="E27" s="18">
        <f t="shared" si="1"/>
        <v>0</v>
      </c>
      <c r="F27" s="18">
        <f t="shared" si="0"/>
        <v>0</v>
      </c>
      <c r="G27" s="19"/>
    </row>
    <row r="28" spans="1:7" ht="15.75" customHeight="1" x14ac:dyDescent="0.35">
      <c r="A28" s="17" t="s">
        <v>76</v>
      </c>
      <c r="B28" s="18">
        <v>0</v>
      </c>
      <c r="C28" s="18">
        <v>0</v>
      </c>
      <c r="D28" s="18">
        <v>0</v>
      </c>
      <c r="E28" s="18">
        <f t="shared" si="1"/>
        <v>0</v>
      </c>
      <c r="F28" s="18">
        <f t="shared" si="0"/>
        <v>0</v>
      </c>
      <c r="G28" s="19"/>
    </row>
    <row r="29" spans="1:7" ht="15.75" customHeight="1" x14ac:dyDescent="0.35">
      <c r="A29" s="17" t="s">
        <v>77</v>
      </c>
      <c r="B29" s="18">
        <v>0</v>
      </c>
      <c r="C29" s="18">
        <v>0</v>
      </c>
      <c r="D29" s="18">
        <v>0</v>
      </c>
      <c r="E29" s="18">
        <f t="shared" si="1"/>
        <v>0</v>
      </c>
      <c r="F29" s="18">
        <f t="shared" si="0"/>
        <v>0</v>
      </c>
      <c r="G29" s="19"/>
    </row>
    <row r="30" spans="1:7" ht="15.75" customHeight="1" x14ac:dyDescent="0.35">
      <c r="A30" s="17" t="s">
        <v>78</v>
      </c>
      <c r="B30" s="18">
        <v>0</v>
      </c>
      <c r="C30" s="18">
        <v>0</v>
      </c>
      <c r="D30" s="18">
        <v>0</v>
      </c>
      <c r="E30" s="18">
        <f t="shared" si="1"/>
        <v>0</v>
      </c>
      <c r="F30" s="18">
        <f t="shared" si="0"/>
        <v>0</v>
      </c>
      <c r="G30" s="19"/>
    </row>
    <row r="31" spans="1:7" ht="15.75" customHeight="1" x14ac:dyDescent="0.35">
      <c r="A31" s="17" t="s">
        <v>79</v>
      </c>
      <c r="B31" s="18">
        <v>0</v>
      </c>
      <c r="C31" s="18">
        <v>0</v>
      </c>
      <c r="D31" s="18">
        <v>0</v>
      </c>
      <c r="E31" s="18">
        <f t="shared" si="1"/>
        <v>0</v>
      </c>
      <c r="F31" s="18">
        <f t="shared" si="0"/>
        <v>0</v>
      </c>
      <c r="G31" s="19"/>
    </row>
    <row r="32" spans="1:7" ht="15.75" customHeight="1" x14ac:dyDescent="0.35">
      <c r="A32" s="17" t="s">
        <v>80</v>
      </c>
      <c r="B32" s="18">
        <v>0</v>
      </c>
      <c r="C32" s="18">
        <v>0</v>
      </c>
      <c r="D32" s="18">
        <v>0</v>
      </c>
      <c r="E32" s="18">
        <f t="shared" si="1"/>
        <v>0</v>
      </c>
      <c r="F32" s="18">
        <f t="shared" si="0"/>
        <v>0</v>
      </c>
      <c r="G32" s="19"/>
    </row>
    <row r="33" spans="1:7" ht="15.75" customHeight="1" x14ac:dyDescent="0.35">
      <c r="A33" s="17" t="s">
        <v>81</v>
      </c>
      <c r="B33" s="18">
        <v>0</v>
      </c>
      <c r="C33" s="18">
        <v>0</v>
      </c>
      <c r="D33" s="18">
        <v>0</v>
      </c>
      <c r="E33" s="18">
        <f t="shared" si="1"/>
        <v>0</v>
      </c>
      <c r="F33" s="18">
        <f t="shared" si="0"/>
        <v>0</v>
      </c>
      <c r="G33" s="19"/>
    </row>
    <row r="34" spans="1:7" ht="15.75" customHeight="1" x14ac:dyDescent="0.35">
      <c r="A34" s="17" t="s">
        <v>82</v>
      </c>
      <c r="B34" s="18">
        <v>0</v>
      </c>
      <c r="C34" s="18">
        <v>0</v>
      </c>
      <c r="D34" s="18">
        <v>0</v>
      </c>
      <c r="E34" s="18">
        <f t="shared" si="1"/>
        <v>0</v>
      </c>
      <c r="F34" s="18">
        <f t="shared" si="0"/>
        <v>0</v>
      </c>
      <c r="G34" s="19"/>
    </row>
    <row r="35" spans="1:7" ht="15.75" customHeight="1" x14ac:dyDescent="0.35">
      <c r="A35" s="17" t="s">
        <v>83</v>
      </c>
      <c r="B35" s="18">
        <v>0</v>
      </c>
      <c r="C35" s="18">
        <v>0</v>
      </c>
      <c r="D35" s="18">
        <v>0</v>
      </c>
      <c r="E35" s="18">
        <f t="shared" si="1"/>
        <v>0</v>
      </c>
      <c r="F35" s="18">
        <f t="shared" si="0"/>
        <v>0</v>
      </c>
      <c r="G35" s="19"/>
    </row>
    <row r="36" spans="1:7" ht="15.75" customHeight="1" x14ac:dyDescent="0.35">
      <c r="A36" s="20" t="s">
        <v>84</v>
      </c>
      <c r="B36" s="18">
        <v>0</v>
      </c>
      <c r="C36" s="18">
        <v>0</v>
      </c>
      <c r="D36" s="18">
        <v>0</v>
      </c>
      <c r="E36" s="18">
        <f t="shared" si="1"/>
        <v>0</v>
      </c>
      <c r="F36" s="18">
        <f>IF(C36&gt;0,D36/C36*100,0)</f>
        <v>0</v>
      </c>
      <c r="G36" s="19"/>
    </row>
    <row r="37" spans="1:7" ht="18" customHeight="1" x14ac:dyDescent="0.35">
      <c r="A37" s="21" t="s">
        <v>85</v>
      </c>
      <c r="B37" s="22">
        <f>SUM(B4:B36)</f>
        <v>0</v>
      </c>
      <c r="C37" s="22">
        <f>SUM(C4:C36)</f>
        <v>769000000</v>
      </c>
      <c r="D37" s="22">
        <f>SUM(D4:D36)</f>
        <v>769000000</v>
      </c>
      <c r="E37" s="31">
        <f t="shared" si="1"/>
        <v>0</v>
      </c>
      <c r="F37" s="31">
        <f>IF(C37&gt;0,D37/C37*100,0)</f>
        <v>100</v>
      </c>
    </row>
    <row r="38" spans="1:7" ht="3.75" customHeight="1" x14ac:dyDescent="0.35"/>
    <row r="39" spans="1:7" ht="5.25" customHeight="1" x14ac:dyDescent="0.35"/>
    <row r="40" spans="1:7" ht="16.5" x14ac:dyDescent="0.35">
      <c r="A40" s="24"/>
      <c r="B40" s="24"/>
      <c r="C40" s="27"/>
      <c r="D40" s="47"/>
      <c r="E40" s="47"/>
      <c r="F40" s="33"/>
    </row>
    <row r="41" spans="1:7" ht="11.25" customHeight="1" x14ac:dyDescent="0.35">
      <c r="A41" s="27"/>
      <c r="B41" s="29"/>
      <c r="C41" s="27"/>
      <c r="D41" s="27"/>
      <c r="E41" s="29"/>
      <c r="F41" s="29"/>
    </row>
    <row r="42" spans="1:7" ht="10.5" customHeight="1" x14ac:dyDescent="0.35">
      <c r="A42" s="27"/>
      <c r="B42" s="29"/>
      <c r="C42" s="27"/>
      <c r="D42" s="27"/>
      <c r="E42" s="27"/>
      <c r="F42" s="29"/>
    </row>
    <row r="43" spans="1:7" ht="16.5" x14ac:dyDescent="0.35">
      <c r="A43" s="28"/>
      <c r="B43" s="28"/>
      <c r="C43" s="27"/>
      <c r="D43" s="27"/>
      <c r="E43" s="32"/>
      <c r="F43" s="29"/>
    </row>
    <row r="44" spans="1:7" ht="16.5" x14ac:dyDescent="0.35">
      <c r="A44" s="28"/>
      <c r="B44" s="28"/>
      <c r="C44" s="27"/>
      <c r="D44" s="47"/>
      <c r="E44" s="47"/>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G44"/>
  <sheetViews>
    <sheetView topLeftCell="A7" zoomScale="90" zoomScaleNormal="90" workbookViewId="0">
      <selection activeCell="A2" sqref="A2"/>
    </sheetView>
  </sheetViews>
  <sheetFormatPr defaultColWidth="9.08984375" defaultRowHeight="12.5" x14ac:dyDescent="0.35"/>
  <cols>
    <col min="1" max="1" width="43.6328125" style="14" customWidth="1"/>
    <col min="2" max="2" width="19.453125" style="14" customWidth="1"/>
    <col min="3" max="4" width="19.36328125" style="14" customWidth="1"/>
    <col min="5" max="5" width="20.54296875" style="14" customWidth="1"/>
    <col min="6" max="6" width="18.36328125" style="14" customWidth="1"/>
    <col min="7" max="257" width="9.08984375" style="14"/>
    <col min="258" max="258" width="43.6328125" style="14" customWidth="1"/>
    <col min="259" max="260" width="19.36328125" style="14" customWidth="1"/>
    <col min="261" max="261" width="13.90625" style="14" customWidth="1"/>
    <col min="262" max="262" width="11.54296875" style="14" bestFit="1" customWidth="1"/>
    <col min="263" max="513" width="9.08984375" style="14"/>
    <col min="514" max="514" width="43.6328125" style="14" customWidth="1"/>
    <col min="515" max="516" width="19.36328125" style="14" customWidth="1"/>
    <col min="517" max="517" width="13.90625" style="14" customWidth="1"/>
    <col min="518" max="518" width="11.54296875" style="14" bestFit="1" customWidth="1"/>
    <col min="519" max="769" width="9.08984375" style="14"/>
    <col min="770" max="770" width="43.6328125" style="14" customWidth="1"/>
    <col min="771" max="772" width="19.36328125" style="14" customWidth="1"/>
    <col min="773" max="773" width="13.90625" style="14" customWidth="1"/>
    <col min="774" max="774" width="11.54296875" style="14" bestFit="1" customWidth="1"/>
    <col min="775" max="1025" width="9.08984375" style="14"/>
    <col min="1026" max="1026" width="43.6328125" style="14" customWidth="1"/>
    <col min="1027" max="1028" width="19.36328125" style="14" customWidth="1"/>
    <col min="1029" max="1029" width="13.90625" style="14" customWidth="1"/>
    <col min="1030" max="1030" width="11.54296875" style="14" bestFit="1" customWidth="1"/>
    <col min="1031" max="1281" width="9.08984375" style="14"/>
    <col min="1282" max="1282" width="43.6328125" style="14" customWidth="1"/>
    <col min="1283" max="1284" width="19.36328125" style="14" customWidth="1"/>
    <col min="1285" max="1285" width="13.90625" style="14" customWidth="1"/>
    <col min="1286" max="1286" width="11.54296875" style="14" bestFit="1" customWidth="1"/>
    <col min="1287" max="1537" width="9.08984375" style="14"/>
    <col min="1538" max="1538" width="43.6328125" style="14" customWidth="1"/>
    <col min="1539" max="1540" width="19.36328125" style="14" customWidth="1"/>
    <col min="1541" max="1541" width="13.90625" style="14" customWidth="1"/>
    <col min="1542" max="1542" width="11.54296875" style="14" bestFit="1" customWidth="1"/>
    <col min="1543" max="1793" width="9.08984375" style="14"/>
    <col min="1794" max="1794" width="43.6328125" style="14" customWidth="1"/>
    <col min="1795" max="1796" width="19.36328125" style="14" customWidth="1"/>
    <col min="1797" max="1797" width="13.90625" style="14" customWidth="1"/>
    <col min="1798" max="1798" width="11.54296875" style="14" bestFit="1" customWidth="1"/>
    <col min="1799" max="2049" width="9.08984375" style="14"/>
    <col min="2050" max="2050" width="43.6328125" style="14" customWidth="1"/>
    <col min="2051" max="2052" width="19.36328125" style="14" customWidth="1"/>
    <col min="2053" max="2053" width="13.90625" style="14" customWidth="1"/>
    <col min="2054" max="2054" width="11.54296875" style="14" bestFit="1" customWidth="1"/>
    <col min="2055" max="2305" width="9.08984375" style="14"/>
    <col min="2306" max="2306" width="43.6328125" style="14" customWidth="1"/>
    <col min="2307" max="2308" width="19.36328125" style="14" customWidth="1"/>
    <col min="2309" max="2309" width="13.90625" style="14" customWidth="1"/>
    <col min="2310" max="2310" width="11.54296875" style="14" bestFit="1" customWidth="1"/>
    <col min="2311" max="2561" width="9.08984375" style="14"/>
    <col min="2562" max="2562" width="43.6328125" style="14" customWidth="1"/>
    <col min="2563" max="2564" width="19.36328125" style="14" customWidth="1"/>
    <col min="2565" max="2565" width="13.90625" style="14" customWidth="1"/>
    <col min="2566" max="2566" width="11.54296875" style="14" bestFit="1" customWidth="1"/>
    <col min="2567" max="2817" width="9.08984375" style="14"/>
    <col min="2818" max="2818" width="43.6328125" style="14" customWidth="1"/>
    <col min="2819" max="2820" width="19.36328125" style="14" customWidth="1"/>
    <col min="2821" max="2821" width="13.90625" style="14" customWidth="1"/>
    <col min="2822" max="2822" width="11.54296875" style="14" bestFit="1" customWidth="1"/>
    <col min="2823" max="3073" width="9.08984375" style="14"/>
    <col min="3074" max="3074" width="43.6328125" style="14" customWidth="1"/>
    <col min="3075" max="3076" width="19.36328125" style="14" customWidth="1"/>
    <col min="3077" max="3077" width="13.90625" style="14" customWidth="1"/>
    <col min="3078" max="3078" width="11.54296875" style="14" bestFit="1" customWidth="1"/>
    <col min="3079" max="3329" width="9.08984375" style="14"/>
    <col min="3330" max="3330" width="43.6328125" style="14" customWidth="1"/>
    <col min="3331" max="3332" width="19.36328125" style="14" customWidth="1"/>
    <col min="3333" max="3333" width="13.90625" style="14" customWidth="1"/>
    <col min="3334" max="3334" width="11.54296875" style="14" bestFit="1" customWidth="1"/>
    <col min="3335" max="3585" width="9.08984375" style="14"/>
    <col min="3586" max="3586" width="43.6328125" style="14" customWidth="1"/>
    <col min="3587" max="3588" width="19.36328125" style="14" customWidth="1"/>
    <col min="3589" max="3589" width="13.90625" style="14" customWidth="1"/>
    <col min="3590" max="3590" width="11.54296875" style="14" bestFit="1" customWidth="1"/>
    <col min="3591" max="3841" width="9.08984375" style="14"/>
    <col min="3842" max="3842" width="43.6328125" style="14" customWidth="1"/>
    <col min="3843" max="3844" width="19.36328125" style="14" customWidth="1"/>
    <col min="3845" max="3845" width="13.90625" style="14" customWidth="1"/>
    <col min="3846" max="3846" width="11.54296875" style="14" bestFit="1" customWidth="1"/>
    <col min="3847" max="4097" width="9.08984375" style="14"/>
    <col min="4098" max="4098" width="43.6328125" style="14" customWidth="1"/>
    <col min="4099" max="4100" width="19.36328125" style="14" customWidth="1"/>
    <col min="4101" max="4101" width="13.90625" style="14" customWidth="1"/>
    <col min="4102" max="4102" width="11.54296875" style="14" bestFit="1" customWidth="1"/>
    <col min="4103" max="4353" width="9.08984375" style="14"/>
    <col min="4354" max="4354" width="43.6328125" style="14" customWidth="1"/>
    <col min="4355" max="4356" width="19.36328125" style="14" customWidth="1"/>
    <col min="4357" max="4357" width="13.90625" style="14" customWidth="1"/>
    <col min="4358" max="4358" width="11.54296875" style="14" bestFit="1" customWidth="1"/>
    <col min="4359" max="4609" width="9.08984375" style="14"/>
    <col min="4610" max="4610" width="43.6328125" style="14" customWidth="1"/>
    <col min="4611" max="4612" width="19.36328125" style="14" customWidth="1"/>
    <col min="4613" max="4613" width="13.90625" style="14" customWidth="1"/>
    <col min="4614" max="4614" width="11.54296875" style="14" bestFit="1" customWidth="1"/>
    <col min="4615" max="4865" width="9.08984375" style="14"/>
    <col min="4866" max="4866" width="43.6328125" style="14" customWidth="1"/>
    <col min="4867" max="4868" width="19.36328125" style="14" customWidth="1"/>
    <col min="4869" max="4869" width="13.90625" style="14" customWidth="1"/>
    <col min="4870" max="4870" width="11.54296875" style="14" bestFit="1" customWidth="1"/>
    <col min="4871" max="5121" width="9.08984375" style="14"/>
    <col min="5122" max="5122" width="43.6328125" style="14" customWidth="1"/>
    <col min="5123" max="5124" width="19.36328125" style="14" customWidth="1"/>
    <col min="5125" max="5125" width="13.90625" style="14" customWidth="1"/>
    <col min="5126" max="5126" width="11.54296875" style="14" bestFit="1" customWidth="1"/>
    <col min="5127" max="5377" width="9.08984375" style="14"/>
    <col min="5378" max="5378" width="43.6328125" style="14" customWidth="1"/>
    <col min="5379" max="5380" width="19.36328125" style="14" customWidth="1"/>
    <col min="5381" max="5381" width="13.90625" style="14" customWidth="1"/>
    <col min="5382" max="5382" width="11.54296875" style="14" bestFit="1" customWidth="1"/>
    <col min="5383" max="5633" width="9.08984375" style="14"/>
    <col min="5634" max="5634" width="43.6328125" style="14" customWidth="1"/>
    <col min="5635" max="5636" width="19.36328125" style="14" customWidth="1"/>
    <col min="5637" max="5637" width="13.90625" style="14" customWidth="1"/>
    <col min="5638" max="5638" width="11.54296875" style="14" bestFit="1" customWidth="1"/>
    <col min="5639" max="5889" width="9.08984375" style="14"/>
    <col min="5890" max="5890" width="43.6328125" style="14" customWidth="1"/>
    <col min="5891" max="5892" width="19.36328125" style="14" customWidth="1"/>
    <col min="5893" max="5893" width="13.90625" style="14" customWidth="1"/>
    <col min="5894" max="5894" width="11.54296875" style="14" bestFit="1" customWidth="1"/>
    <col min="5895" max="6145" width="9.08984375" style="14"/>
    <col min="6146" max="6146" width="43.6328125" style="14" customWidth="1"/>
    <col min="6147" max="6148" width="19.36328125" style="14" customWidth="1"/>
    <col min="6149" max="6149" width="13.90625" style="14" customWidth="1"/>
    <col min="6150" max="6150" width="11.54296875" style="14" bestFit="1" customWidth="1"/>
    <col min="6151" max="6401" width="9.08984375" style="14"/>
    <col min="6402" max="6402" width="43.6328125" style="14" customWidth="1"/>
    <col min="6403" max="6404" width="19.36328125" style="14" customWidth="1"/>
    <col min="6405" max="6405" width="13.90625" style="14" customWidth="1"/>
    <col min="6406" max="6406" width="11.54296875" style="14" bestFit="1" customWidth="1"/>
    <col min="6407" max="6657" width="9.08984375" style="14"/>
    <col min="6658" max="6658" width="43.6328125" style="14" customWidth="1"/>
    <col min="6659" max="6660" width="19.36328125" style="14" customWidth="1"/>
    <col min="6661" max="6661" width="13.90625" style="14" customWidth="1"/>
    <col min="6662" max="6662" width="11.54296875" style="14" bestFit="1" customWidth="1"/>
    <col min="6663" max="6913" width="9.08984375" style="14"/>
    <col min="6914" max="6914" width="43.6328125" style="14" customWidth="1"/>
    <col min="6915" max="6916" width="19.36328125" style="14" customWidth="1"/>
    <col min="6917" max="6917" width="13.90625" style="14" customWidth="1"/>
    <col min="6918" max="6918" width="11.54296875" style="14" bestFit="1" customWidth="1"/>
    <col min="6919" max="7169" width="9.08984375" style="14"/>
    <col min="7170" max="7170" width="43.6328125" style="14" customWidth="1"/>
    <col min="7171" max="7172" width="19.36328125" style="14" customWidth="1"/>
    <col min="7173" max="7173" width="13.90625" style="14" customWidth="1"/>
    <col min="7174" max="7174" width="11.54296875" style="14" bestFit="1" customWidth="1"/>
    <col min="7175" max="7425" width="9.08984375" style="14"/>
    <col min="7426" max="7426" width="43.6328125" style="14" customWidth="1"/>
    <col min="7427" max="7428" width="19.36328125" style="14" customWidth="1"/>
    <col min="7429" max="7429" width="13.90625" style="14" customWidth="1"/>
    <col min="7430" max="7430" width="11.54296875" style="14" bestFit="1" customWidth="1"/>
    <col min="7431" max="7681" width="9.08984375" style="14"/>
    <col min="7682" max="7682" width="43.6328125" style="14" customWidth="1"/>
    <col min="7683" max="7684" width="19.36328125" style="14" customWidth="1"/>
    <col min="7685" max="7685" width="13.90625" style="14" customWidth="1"/>
    <col min="7686" max="7686" width="11.54296875" style="14" bestFit="1" customWidth="1"/>
    <col min="7687" max="7937" width="9.08984375" style="14"/>
    <col min="7938" max="7938" width="43.6328125" style="14" customWidth="1"/>
    <col min="7939" max="7940" width="19.36328125" style="14" customWidth="1"/>
    <col min="7941" max="7941" width="13.90625" style="14" customWidth="1"/>
    <col min="7942" max="7942" width="11.54296875" style="14" bestFit="1" customWidth="1"/>
    <col min="7943" max="8193" width="9.08984375" style="14"/>
    <col min="8194" max="8194" width="43.6328125" style="14" customWidth="1"/>
    <col min="8195" max="8196" width="19.36328125" style="14" customWidth="1"/>
    <col min="8197" max="8197" width="13.90625" style="14" customWidth="1"/>
    <col min="8198" max="8198" width="11.54296875" style="14" bestFit="1" customWidth="1"/>
    <col min="8199" max="8449" width="9.08984375" style="14"/>
    <col min="8450" max="8450" width="43.6328125" style="14" customWidth="1"/>
    <col min="8451" max="8452" width="19.36328125" style="14" customWidth="1"/>
    <col min="8453" max="8453" width="13.90625" style="14" customWidth="1"/>
    <col min="8454" max="8454" width="11.54296875" style="14" bestFit="1" customWidth="1"/>
    <col min="8455" max="8705" width="9.08984375" style="14"/>
    <col min="8706" max="8706" width="43.6328125" style="14" customWidth="1"/>
    <col min="8707" max="8708" width="19.36328125" style="14" customWidth="1"/>
    <col min="8709" max="8709" width="13.90625" style="14" customWidth="1"/>
    <col min="8710" max="8710" width="11.54296875" style="14" bestFit="1" customWidth="1"/>
    <col min="8711" max="8961" width="9.08984375" style="14"/>
    <col min="8962" max="8962" width="43.6328125" style="14" customWidth="1"/>
    <col min="8963" max="8964" width="19.36328125" style="14" customWidth="1"/>
    <col min="8965" max="8965" width="13.90625" style="14" customWidth="1"/>
    <col min="8966" max="8966" width="11.54296875" style="14" bestFit="1" customWidth="1"/>
    <col min="8967" max="9217" width="9.08984375" style="14"/>
    <col min="9218" max="9218" width="43.6328125" style="14" customWidth="1"/>
    <col min="9219" max="9220" width="19.36328125" style="14" customWidth="1"/>
    <col min="9221" max="9221" width="13.90625" style="14" customWidth="1"/>
    <col min="9222" max="9222" width="11.54296875" style="14" bestFit="1" customWidth="1"/>
    <col min="9223" max="9473" width="9.08984375" style="14"/>
    <col min="9474" max="9474" width="43.6328125" style="14" customWidth="1"/>
    <col min="9475" max="9476" width="19.36328125" style="14" customWidth="1"/>
    <col min="9477" max="9477" width="13.90625" style="14" customWidth="1"/>
    <col min="9478" max="9478" width="11.54296875" style="14" bestFit="1" customWidth="1"/>
    <col min="9479" max="9729" width="9.08984375" style="14"/>
    <col min="9730" max="9730" width="43.6328125" style="14" customWidth="1"/>
    <col min="9731" max="9732" width="19.36328125" style="14" customWidth="1"/>
    <col min="9733" max="9733" width="13.90625" style="14" customWidth="1"/>
    <col min="9734" max="9734" width="11.54296875" style="14" bestFit="1" customWidth="1"/>
    <col min="9735" max="9985" width="9.08984375" style="14"/>
    <col min="9986" max="9986" width="43.6328125" style="14" customWidth="1"/>
    <col min="9987" max="9988" width="19.36328125" style="14" customWidth="1"/>
    <col min="9989" max="9989" width="13.90625" style="14" customWidth="1"/>
    <col min="9990" max="9990" width="11.54296875" style="14" bestFit="1" customWidth="1"/>
    <col min="9991" max="10241" width="9.08984375" style="14"/>
    <col min="10242" max="10242" width="43.6328125" style="14" customWidth="1"/>
    <col min="10243" max="10244" width="19.36328125" style="14" customWidth="1"/>
    <col min="10245" max="10245" width="13.90625" style="14" customWidth="1"/>
    <col min="10246" max="10246" width="11.54296875" style="14" bestFit="1" customWidth="1"/>
    <col min="10247" max="10497" width="9.08984375" style="14"/>
    <col min="10498" max="10498" width="43.6328125" style="14" customWidth="1"/>
    <col min="10499" max="10500" width="19.36328125" style="14" customWidth="1"/>
    <col min="10501" max="10501" width="13.90625" style="14" customWidth="1"/>
    <col min="10502" max="10502" width="11.54296875" style="14" bestFit="1" customWidth="1"/>
    <col min="10503" max="10753" width="9.08984375" style="14"/>
    <col min="10754" max="10754" width="43.6328125" style="14" customWidth="1"/>
    <col min="10755" max="10756" width="19.36328125" style="14" customWidth="1"/>
    <col min="10757" max="10757" width="13.90625" style="14" customWidth="1"/>
    <col min="10758" max="10758" width="11.54296875" style="14" bestFit="1" customWidth="1"/>
    <col min="10759" max="11009" width="9.08984375" style="14"/>
    <col min="11010" max="11010" width="43.6328125" style="14" customWidth="1"/>
    <col min="11011" max="11012" width="19.36328125" style="14" customWidth="1"/>
    <col min="11013" max="11013" width="13.90625" style="14" customWidth="1"/>
    <col min="11014" max="11014" width="11.54296875" style="14" bestFit="1" customWidth="1"/>
    <col min="11015" max="11265" width="9.08984375" style="14"/>
    <col min="11266" max="11266" width="43.6328125" style="14" customWidth="1"/>
    <col min="11267" max="11268" width="19.36328125" style="14" customWidth="1"/>
    <col min="11269" max="11269" width="13.90625" style="14" customWidth="1"/>
    <col min="11270" max="11270" width="11.54296875" style="14" bestFit="1" customWidth="1"/>
    <col min="11271" max="11521" width="9.08984375" style="14"/>
    <col min="11522" max="11522" width="43.6328125" style="14" customWidth="1"/>
    <col min="11523" max="11524" width="19.36328125" style="14" customWidth="1"/>
    <col min="11525" max="11525" width="13.90625" style="14" customWidth="1"/>
    <col min="11526" max="11526" width="11.54296875" style="14" bestFit="1" customWidth="1"/>
    <col min="11527" max="11777" width="9.08984375" style="14"/>
    <col min="11778" max="11778" width="43.6328125" style="14" customWidth="1"/>
    <col min="11779" max="11780" width="19.36328125" style="14" customWidth="1"/>
    <col min="11781" max="11781" width="13.90625" style="14" customWidth="1"/>
    <col min="11782" max="11782" width="11.54296875" style="14" bestFit="1" customWidth="1"/>
    <col min="11783" max="12033" width="9.08984375" style="14"/>
    <col min="12034" max="12034" width="43.6328125" style="14" customWidth="1"/>
    <col min="12035" max="12036" width="19.36328125" style="14" customWidth="1"/>
    <col min="12037" max="12037" width="13.90625" style="14" customWidth="1"/>
    <col min="12038" max="12038" width="11.54296875" style="14" bestFit="1" customWidth="1"/>
    <col min="12039" max="12289" width="9.08984375" style="14"/>
    <col min="12290" max="12290" width="43.6328125" style="14" customWidth="1"/>
    <col min="12291" max="12292" width="19.36328125" style="14" customWidth="1"/>
    <col min="12293" max="12293" width="13.90625" style="14" customWidth="1"/>
    <col min="12294" max="12294" width="11.54296875" style="14" bestFit="1" customWidth="1"/>
    <col min="12295" max="12545" width="9.08984375" style="14"/>
    <col min="12546" max="12546" width="43.6328125" style="14" customWidth="1"/>
    <col min="12547" max="12548" width="19.36328125" style="14" customWidth="1"/>
    <col min="12549" max="12549" width="13.90625" style="14" customWidth="1"/>
    <col min="12550" max="12550" width="11.54296875" style="14" bestFit="1" customWidth="1"/>
    <col min="12551" max="12801" width="9.08984375" style="14"/>
    <col min="12802" max="12802" width="43.6328125" style="14" customWidth="1"/>
    <col min="12803" max="12804" width="19.36328125" style="14" customWidth="1"/>
    <col min="12805" max="12805" width="13.90625" style="14" customWidth="1"/>
    <col min="12806" max="12806" width="11.54296875" style="14" bestFit="1" customWidth="1"/>
    <col min="12807" max="13057" width="9.08984375" style="14"/>
    <col min="13058" max="13058" width="43.6328125" style="14" customWidth="1"/>
    <col min="13059" max="13060" width="19.36328125" style="14" customWidth="1"/>
    <col min="13061" max="13061" width="13.90625" style="14" customWidth="1"/>
    <col min="13062" max="13062" width="11.54296875" style="14" bestFit="1" customWidth="1"/>
    <col min="13063" max="13313" width="9.08984375" style="14"/>
    <col min="13314" max="13314" width="43.6328125" style="14" customWidth="1"/>
    <col min="13315" max="13316" width="19.36328125" style="14" customWidth="1"/>
    <col min="13317" max="13317" width="13.90625" style="14" customWidth="1"/>
    <col min="13318" max="13318" width="11.54296875" style="14" bestFit="1" customWidth="1"/>
    <col min="13319" max="13569" width="9.08984375" style="14"/>
    <col min="13570" max="13570" width="43.6328125" style="14" customWidth="1"/>
    <col min="13571" max="13572" width="19.36328125" style="14" customWidth="1"/>
    <col min="13573" max="13573" width="13.90625" style="14" customWidth="1"/>
    <col min="13574" max="13574" width="11.54296875" style="14" bestFit="1" customWidth="1"/>
    <col min="13575" max="13825" width="9.08984375" style="14"/>
    <col min="13826" max="13826" width="43.6328125" style="14" customWidth="1"/>
    <col min="13827" max="13828" width="19.36328125" style="14" customWidth="1"/>
    <col min="13829" max="13829" width="13.90625" style="14" customWidth="1"/>
    <col min="13830" max="13830" width="11.54296875" style="14" bestFit="1" customWidth="1"/>
    <col min="13831" max="14081" width="9.08984375" style="14"/>
    <col min="14082" max="14082" width="43.6328125" style="14" customWidth="1"/>
    <col min="14083" max="14084" width="19.36328125" style="14" customWidth="1"/>
    <col min="14085" max="14085" width="13.90625" style="14" customWidth="1"/>
    <col min="14086" max="14086" width="11.54296875" style="14" bestFit="1" customWidth="1"/>
    <col min="14087" max="14337" width="9.08984375" style="14"/>
    <col min="14338" max="14338" width="43.6328125" style="14" customWidth="1"/>
    <col min="14339" max="14340" width="19.36328125" style="14" customWidth="1"/>
    <col min="14341" max="14341" width="13.90625" style="14" customWidth="1"/>
    <col min="14342" max="14342" width="11.54296875" style="14" bestFit="1" customWidth="1"/>
    <col min="14343" max="14593" width="9.08984375" style="14"/>
    <col min="14594" max="14594" width="43.6328125" style="14" customWidth="1"/>
    <col min="14595" max="14596" width="19.36328125" style="14" customWidth="1"/>
    <col min="14597" max="14597" width="13.90625" style="14" customWidth="1"/>
    <col min="14598" max="14598" width="11.54296875" style="14" bestFit="1" customWidth="1"/>
    <col min="14599" max="14849" width="9.08984375" style="14"/>
    <col min="14850" max="14850" width="43.6328125" style="14" customWidth="1"/>
    <col min="14851" max="14852" width="19.36328125" style="14" customWidth="1"/>
    <col min="14853" max="14853" width="13.90625" style="14" customWidth="1"/>
    <col min="14854" max="14854" width="11.54296875" style="14" bestFit="1" customWidth="1"/>
    <col min="14855" max="15105" width="9.08984375" style="14"/>
    <col min="15106" max="15106" width="43.6328125" style="14" customWidth="1"/>
    <col min="15107" max="15108" width="19.36328125" style="14" customWidth="1"/>
    <col min="15109" max="15109" width="13.90625" style="14" customWidth="1"/>
    <col min="15110" max="15110" width="11.54296875" style="14" bestFit="1" customWidth="1"/>
    <col min="15111" max="15361" width="9.08984375" style="14"/>
    <col min="15362" max="15362" width="43.6328125" style="14" customWidth="1"/>
    <col min="15363" max="15364" width="19.36328125" style="14" customWidth="1"/>
    <col min="15365" max="15365" width="13.90625" style="14" customWidth="1"/>
    <col min="15366" max="15366" width="11.54296875" style="14" bestFit="1" customWidth="1"/>
    <col min="15367" max="15617" width="9.08984375" style="14"/>
    <col min="15618" max="15618" width="43.6328125" style="14" customWidth="1"/>
    <col min="15619" max="15620" width="19.36328125" style="14" customWidth="1"/>
    <col min="15621" max="15621" width="13.90625" style="14" customWidth="1"/>
    <col min="15622" max="15622" width="11.54296875" style="14" bestFit="1" customWidth="1"/>
    <col min="15623" max="15873" width="9.08984375" style="14"/>
    <col min="15874" max="15874" width="43.6328125" style="14" customWidth="1"/>
    <col min="15875" max="15876" width="19.36328125" style="14" customWidth="1"/>
    <col min="15877" max="15877" width="13.90625" style="14" customWidth="1"/>
    <col min="15878" max="15878" width="11.54296875" style="14" bestFit="1" customWidth="1"/>
    <col min="15879" max="16129" width="9.08984375" style="14"/>
    <col min="16130" max="16130" width="43.6328125" style="14" customWidth="1"/>
    <col min="16131" max="16132" width="19.36328125" style="14" customWidth="1"/>
    <col min="16133" max="16133" width="13.90625" style="14" customWidth="1"/>
    <col min="16134" max="16134" width="11.54296875" style="14" bestFit="1" customWidth="1"/>
    <col min="16135" max="16384" width="9.08984375" style="14"/>
  </cols>
  <sheetData>
    <row r="1" spans="1:7" s="12" customFormat="1" ht="88" customHeight="1" x14ac:dyDescent="0.35">
      <c r="A1" s="48" t="s">
        <v>100</v>
      </c>
      <c r="B1" s="48"/>
      <c r="C1" s="48"/>
      <c r="D1" s="48"/>
      <c r="E1" s="48"/>
      <c r="F1" s="48"/>
    </row>
    <row r="2" spans="1:7" ht="15.5" x14ac:dyDescent="0.35">
      <c r="A2" s="13" t="s">
        <v>7</v>
      </c>
      <c r="B2" s="13"/>
      <c r="C2" s="46" t="s">
        <v>49</v>
      </c>
      <c r="D2" s="46"/>
      <c r="E2" s="46"/>
    </row>
    <row r="3" spans="1:7" ht="38" customHeight="1" x14ac:dyDescent="0.35">
      <c r="A3" s="15" t="s">
        <v>50</v>
      </c>
      <c r="B3" s="15" t="s">
        <v>87</v>
      </c>
      <c r="C3" s="16" t="s">
        <v>96</v>
      </c>
      <c r="D3" s="16" t="s">
        <v>51</v>
      </c>
      <c r="E3" s="30" t="s">
        <v>88</v>
      </c>
      <c r="F3" s="30" t="s">
        <v>89</v>
      </c>
    </row>
    <row r="4" spans="1:7" ht="15.75" customHeight="1" x14ac:dyDescent="0.35">
      <c r="A4" s="17" t="s">
        <v>52</v>
      </c>
      <c r="B4" s="18">
        <v>0</v>
      </c>
      <c r="C4" s="18">
        <v>0</v>
      </c>
      <c r="D4" s="18">
        <v>0</v>
      </c>
      <c r="E4" s="18">
        <f>IF(B4&gt;0,D4/B4*100,0)</f>
        <v>0</v>
      </c>
      <c r="F4" s="18">
        <f t="shared" ref="F4:F35" si="0">IF(C4&gt;0,D4/C4*100,0)</f>
        <v>0</v>
      </c>
      <c r="G4" s="19"/>
    </row>
    <row r="5" spans="1:7" ht="15.75" customHeight="1" x14ac:dyDescent="0.35">
      <c r="A5" s="17" t="s">
        <v>53</v>
      </c>
      <c r="B5" s="18">
        <v>0</v>
      </c>
      <c r="C5" s="18">
        <v>0</v>
      </c>
      <c r="D5" s="18">
        <v>0</v>
      </c>
      <c r="E5" s="18">
        <f t="shared" ref="E5:E37" si="1">IF(B5&gt;0,D5/B5*100,0)</f>
        <v>0</v>
      </c>
      <c r="F5" s="18">
        <f t="shared" si="0"/>
        <v>0</v>
      </c>
      <c r="G5" s="19"/>
    </row>
    <row r="6" spans="1:7" ht="15.75" customHeight="1" x14ac:dyDescent="0.35">
      <c r="A6" s="17" t="s">
        <v>54</v>
      </c>
      <c r="B6" s="18">
        <v>0</v>
      </c>
      <c r="C6" s="18">
        <v>0</v>
      </c>
      <c r="D6" s="18">
        <v>0</v>
      </c>
      <c r="E6" s="18">
        <f t="shared" si="1"/>
        <v>0</v>
      </c>
      <c r="F6" s="18">
        <f t="shared" si="0"/>
        <v>0</v>
      </c>
      <c r="G6" s="19"/>
    </row>
    <row r="7" spans="1:7" ht="15.75" customHeight="1" x14ac:dyDescent="0.35">
      <c r="A7" s="17" t="s">
        <v>55</v>
      </c>
      <c r="B7" s="18">
        <v>0</v>
      </c>
      <c r="C7" s="18">
        <v>0</v>
      </c>
      <c r="D7" s="18">
        <v>0</v>
      </c>
      <c r="E7" s="18">
        <f t="shared" si="1"/>
        <v>0</v>
      </c>
      <c r="F7" s="18">
        <f t="shared" si="0"/>
        <v>0</v>
      </c>
      <c r="G7" s="19"/>
    </row>
    <row r="8" spans="1:7" ht="15.75" customHeight="1" x14ac:dyDescent="0.35">
      <c r="A8" s="17" t="s">
        <v>56</v>
      </c>
      <c r="B8" s="18">
        <v>0</v>
      </c>
      <c r="C8" s="18">
        <v>0</v>
      </c>
      <c r="D8" s="18">
        <v>0</v>
      </c>
      <c r="E8" s="18">
        <f t="shared" si="1"/>
        <v>0</v>
      </c>
      <c r="F8" s="18">
        <f t="shared" si="0"/>
        <v>0</v>
      </c>
      <c r="G8" s="19"/>
    </row>
    <row r="9" spans="1:7" ht="15.75" customHeight="1" x14ac:dyDescent="0.35">
      <c r="A9" s="17" t="s">
        <v>57</v>
      </c>
      <c r="B9" s="18">
        <v>0</v>
      </c>
      <c r="C9" s="18">
        <v>0</v>
      </c>
      <c r="D9" s="18">
        <v>0</v>
      </c>
      <c r="E9" s="18">
        <f t="shared" si="1"/>
        <v>0</v>
      </c>
      <c r="F9" s="18">
        <f t="shared" si="0"/>
        <v>0</v>
      </c>
      <c r="G9" s="19"/>
    </row>
    <row r="10" spans="1:7" ht="15.75" customHeight="1" x14ac:dyDescent="0.35">
      <c r="A10" s="17" t="s">
        <v>58</v>
      </c>
      <c r="B10" s="18">
        <v>0</v>
      </c>
      <c r="C10" s="18">
        <v>0</v>
      </c>
      <c r="D10" s="18">
        <v>0</v>
      </c>
      <c r="E10" s="18">
        <f t="shared" si="1"/>
        <v>0</v>
      </c>
      <c r="F10" s="18">
        <f t="shared" si="0"/>
        <v>0</v>
      </c>
      <c r="G10" s="19"/>
    </row>
    <row r="11" spans="1:7" ht="15.75" customHeight="1" x14ac:dyDescent="0.35">
      <c r="A11" s="17" t="s">
        <v>59</v>
      </c>
      <c r="B11" s="18">
        <v>0</v>
      </c>
      <c r="C11" s="18">
        <v>0</v>
      </c>
      <c r="D11" s="18">
        <v>0</v>
      </c>
      <c r="E11" s="18">
        <f t="shared" si="1"/>
        <v>0</v>
      </c>
      <c r="F11" s="18">
        <f t="shared" si="0"/>
        <v>0</v>
      </c>
      <c r="G11" s="19"/>
    </row>
    <row r="12" spans="1:7" ht="15.75" customHeight="1" x14ac:dyDescent="0.35">
      <c r="A12" s="17" t="s">
        <v>60</v>
      </c>
      <c r="B12" s="18">
        <v>0</v>
      </c>
      <c r="C12" s="18">
        <v>0</v>
      </c>
      <c r="D12" s="18">
        <v>0</v>
      </c>
      <c r="E12" s="18">
        <f t="shared" si="1"/>
        <v>0</v>
      </c>
      <c r="F12" s="18">
        <f t="shared" si="0"/>
        <v>0</v>
      </c>
      <c r="G12" s="19"/>
    </row>
    <row r="13" spans="1:7" ht="15.75" customHeight="1" x14ac:dyDescent="0.35">
      <c r="A13" s="17" t="s">
        <v>61</v>
      </c>
      <c r="B13" s="18">
        <v>0</v>
      </c>
      <c r="C13" s="18">
        <v>0</v>
      </c>
      <c r="D13" s="18">
        <v>0</v>
      </c>
      <c r="E13" s="18">
        <f t="shared" si="1"/>
        <v>0</v>
      </c>
      <c r="F13" s="18">
        <f t="shared" si="0"/>
        <v>0</v>
      </c>
      <c r="G13" s="19"/>
    </row>
    <row r="14" spans="1:7" ht="15.75" customHeight="1" x14ac:dyDescent="0.35">
      <c r="A14" s="17" t="s">
        <v>62</v>
      </c>
      <c r="B14" s="18">
        <v>0</v>
      </c>
      <c r="C14" s="18">
        <v>0</v>
      </c>
      <c r="D14" s="18">
        <v>0</v>
      </c>
      <c r="E14" s="18">
        <f t="shared" si="1"/>
        <v>0</v>
      </c>
      <c r="F14" s="18">
        <f t="shared" si="0"/>
        <v>0</v>
      </c>
      <c r="G14" s="19"/>
    </row>
    <row r="15" spans="1:7" ht="15.75" customHeight="1" x14ac:dyDescent="0.35">
      <c r="A15" s="17" t="s">
        <v>63</v>
      </c>
      <c r="B15" s="18">
        <v>0</v>
      </c>
      <c r="C15" s="18">
        <v>0</v>
      </c>
      <c r="D15" s="18">
        <v>0</v>
      </c>
      <c r="E15" s="18">
        <f t="shared" si="1"/>
        <v>0</v>
      </c>
      <c r="F15" s="18">
        <f t="shared" si="0"/>
        <v>0</v>
      </c>
      <c r="G15" s="19"/>
    </row>
    <row r="16" spans="1:7" ht="15.75" customHeight="1" x14ac:dyDescent="0.35">
      <c r="A16" s="17" t="s">
        <v>64</v>
      </c>
      <c r="B16" s="18">
        <v>0</v>
      </c>
      <c r="C16" s="18">
        <v>0</v>
      </c>
      <c r="D16" s="18">
        <v>0</v>
      </c>
      <c r="E16" s="18">
        <f t="shared" si="1"/>
        <v>0</v>
      </c>
      <c r="F16" s="18">
        <f t="shared" si="0"/>
        <v>0</v>
      </c>
      <c r="G16" s="19"/>
    </row>
    <row r="17" spans="1:7" ht="15.75" customHeight="1" x14ac:dyDescent="0.35">
      <c r="A17" s="17" t="s">
        <v>65</v>
      </c>
      <c r="B17" s="18">
        <v>0</v>
      </c>
      <c r="C17" s="18">
        <v>0</v>
      </c>
      <c r="D17" s="18">
        <v>0</v>
      </c>
      <c r="E17" s="18">
        <f t="shared" si="1"/>
        <v>0</v>
      </c>
      <c r="F17" s="18">
        <f t="shared" si="0"/>
        <v>0</v>
      </c>
      <c r="G17" s="19"/>
    </row>
    <row r="18" spans="1:7" ht="15.75" customHeight="1" x14ac:dyDescent="0.35">
      <c r="A18" s="17" t="s">
        <v>66</v>
      </c>
      <c r="B18" s="18">
        <v>0</v>
      </c>
      <c r="C18" s="18">
        <v>0</v>
      </c>
      <c r="D18" s="18">
        <v>0</v>
      </c>
      <c r="E18" s="18">
        <f t="shared" si="1"/>
        <v>0</v>
      </c>
      <c r="F18" s="18">
        <f t="shared" si="0"/>
        <v>0</v>
      </c>
      <c r="G18" s="19"/>
    </row>
    <row r="19" spans="1:7" ht="15.75" customHeight="1" x14ac:dyDescent="0.35">
      <c r="A19" s="17" t="s">
        <v>67</v>
      </c>
      <c r="B19" s="18">
        <v>0</v>
      </c>
      <c r="C19" s="18">
        <v>0</v>
      </c>
      <c r="D19" s="18">
        <v>0</v>
      </c>
      <c r="E19" s="18">
        <f t="shared" si="1"/>
        <v>0</v>
      </c>
      <c r="F19" s="18">
        <f t="shared" si="0"/>
        <v>0</v>
      </c>
      <c r="G19" s="19"/>
    </row>
    <row r="20" spans="1:7" ht="15.75" customHeight="1" x14ac:dyDescent="0.35">
      <c r="A20" s="17" t="s">
        <v>68</v>
      </c>
      <c r="B20" s="18">
        <v>0</v>
      </c>
      <c r="C20" s="18">
        <v>0</v>
      </c>
      <c r="D20" s="18">
        <v>0</v>
      </c>
      <c r="E20" s="18">
        <f t="shared" si="1"/>
        <v>0</v>
      </c>
      <c r="F20" s="18">
        <f t="shared" si="0"/>
        <v>0</v>
      </c>
      <c r="G20" s="19"/>
    </row>
    <row r="21" spans="1:7" ht="15.75" customHeight="1" x14ac:dyDescent="0.35">
      <c r="A21" s="17" t="s">
        <v>69</v>
      </c>
      <c r="B21" s="18">
        <v>0</v>
      </c>
      <c r="C21" s="18">
        <v>0</v>
      </c>
      <c r="D21" s="18">
        <v>0</v>
      </c>
      <c r="E21" s="18">
        <f t="shared" si="1"/>
        <v>0</v>
      </c>
      <c r="F21" s="18">
        <f t="shared" si="0"/>
        <v>0</v>
      </c>
      <c r="G21" s="19"/>
    </row>
    <row r="22" spans="1:7" ht="15.75" customHeight="1" x14ac:dyDescent="0.35">
      <c r="A22" s="17" t="s">
        <v>70</v>
      </c>
      <c r="B22" s="18">
        <v>0</v>
      </c>
      <c r="C22" s="18">
        <v>0</v>
      </c>
      <c r="D22" s="18">
        <v>0</v>
      </c>
      <c r="E22" s="18">
        <f t="shared" si="1"/>
        <v>0</v>
      </c>
      <c r="F22" s="18">
        <f t="shared" si="0"/>
        <v>0</v>
      </c>
      <c r="G22" s="19"/>
    </row>
    <row r="23" spans="1:7" ht="15.75" customHeight="1" x14ac:dyDescent="0.35">
      <c r="A23" s="17" t="s">
        <v>71</v>
      </c>
      <c r="B23" s="18">
        <v>0</v>
      </c>
      <c r="C23" s="18">
        <v>0</v>
      </c>
      <c r="D23" s="18">
        <v>0</v>
      </c>
      <c r="E23" s="18">
        <f t="shared" si="1"/>
        <v>0</v>
      </c>
      <c r="F23" s="18">
        <f t="shared" si="0"/>
        <v>0</v>
      </c>
      <c r="G23" s="19"/>
    </row>
    <row r="24" spans="1:7" ht="15.75" customHeight="1" x14ac:dyDescent="0.35">
      <c r="A24" s="17" t="s">
        <v>72</v>
      </c>
      <c r="B24" s="18">
        <v>0</v>
      </c>
      <c r="C24" s="18">
        <v>0</v>
      </c>
      <c r="D24" s="18">
        <v>0</v>
      </c>
      <c r="E24" s="18">
        <f t="shared" si="1"/>
        <v>0</v>
      </c>
      <c r="F24" s="18">
        <f t="shared" si="0"/>
        <v>0</v>
      </c>
      <c r="G24" s="19"/>
    </row>
    <row r="25" spans="1:7" ht="15.75" customHeight="1" x14ac:dyDescent="0.35">
      <c r="A25" s="17" t="s">
        <v>73</v>
      </c>
      <c r="B25" s="18">
        <v>0</v>
      </c>
      <c r="C25" s="18">
        <v>0</v>
      </c>
      <c r="D25" s="18">
        <v>0</v>
      </c>
      <c r="E25" s="18">
        <f t="shared" si="1"/>
        <v>0</v>
      </c>
      <c r="F25" s="18">
        <f t="shared" si="0"/>
        <v>0</v>
      </c>
      <c r="G25" s="19"/>
    </row>
    <row r="26" spans="1:7" ht="15.75" customHeight="1" x14ac:dyDescent="0.35">
      <c r="A26" s="17" t="s">
        <v>74</v>
      </c>
      <c r="B26" s="18">
        <v>0</v>
      </c>
      <c r="C26" s="18">
        <v>0</v>
      </c>
      <c r="D26" s="18">
        <v>0</v>
      </c>
      <c r="E26" s="18">
        <f t="shared" si="1"/>
        <v>0</v>
      </c>
      <c r="F26" s="18">
        <f t="shared" si="0"/>
        <v>0</v>
      </c>
      <c r="G26" s="19"/>
    </row>
    <row r="27" spans="1:7" ht="15.75" customHeight="1" x14ac:dyDescent="0.35">
      <c r="A27" s="17" t="s">
        <v>75</v>
      </c>
      <c r="B27" s="18">
        <v>0</v>
      </c>
      <c r="C27" s="18">
        <v>0</v>
      </c>
      <c r="D27" s="18">
        <v>0</v>
      </c>
      <c r="E27" s="18">
        <f t="shared" si="1"/>
        <v>0</v>
      </c>
      <c r="F27" s="18">
        <f t="shared" si="0"/>
        <v>0</v>
      </c>
      <c r="G27" s="19"/>
    </row>
    <row r="28" spans="1:7" ht="15.75" customHeight="1" x14ac:dyDescent="0.35">
      <c r="A28" s="17" t="s">
        <v>76</v>
      </c>
      <c r="B28" s="18">
        <v>0</v>
      </c>
      <c r="C28" s="18">
        <v>0</v>
      </c>
      <c r="D28" s="18">
        <v>0</v>
      </c>
      <c r="E28" s="18">
        <f t="shared" si="1"/>
        <v>0</v>
      </c>
      <c r="F28" s="18">
        <f t="shared" si="0"/>
        <v>0</v>
      </c>
      <c r="G28" s="19"/>
    </row>
    <row r="29" spans="1:7" ht="15.75" customHeight="1" x14ac:dyDescent="0.35">
      <c r="A29" s="17" t="s">
        <v>77</v>
      </c>
      <c r="B29" s="18">
        <v>0</v>
      </c>
      <c r="C29" s="18">
        <v>0</v>
      </c>
      <c r="D29" s="18">
        <v>0</v>
      </c>
      <c r="E29" s="18">
        <f t="shared" si="1"/>
        <v>0</v>
      </c>
      <c r="F29" s="18">
        <f t="shared" si="0"/>
        <v>0</v>
      </c>
      <c r="G29" s="19"/>
    </row>
    <row r="30" spans="1:7" ht="15.75" customHeight="1" x14ac:dyDescent="0.35">
      <c r="A30" s="17" t="s">
        <v>78</v>
      </c>
      <c r="B30" s="18">
        <v>0</v>
      </c>
      <c r="C30" s="18">
        <v>0</v>
      </c>
      <c r="D30" s="18">
        <v>0</v>
      </c>
      <c r="E30" s="18">
        <f t="shared" si="1"/>
        <v>0</v>
      </c>
      <c r="F30" s="18">
        <f t="shared" si="0"/>
        <v>0</v>
      </c>
      <c r="G30" s="19"/>
    </row>
    <row r="31" spans="1:7" ht="15.75" customHeight="1" x14ac:dyDescent="0.35">
      <c r="A31" s="17" t="s">
        <v>79</v>
      </c>
      <c r="B31" s="18">
        <v>0</v>
      </c>
      <c r="C31" s="18">
        <v>0</v>
      </c>
      <c r="D31" s="18">
        <v>0</v>
      </c>
      <c r="E31" s="18">
        <f t="shared" si="1"/>
        <v>0</v>
      </c>
      <c r="F31" s="18">
        <f t="shared" si="0"/>
        <v>0</v>
      </c>
      <c r="G31" s="19"/>
    </row>
    <row r="32" spans="1:7" ht="15.75" customHeight="1" x14ac:dyDescent="0.35">
      <c r="A32" s="17" t="s">
        <v>80</v>
      </c>
      <c r="B32" s="18">
        <v>0</v>
      </c>
      <c r="C32" s="18">
        <v>0</v>
      </c>
      <c r="D32" s="18">
        <v>0</v>
      </c>
      <c r="E32" s="18">
        <f t="shared" si="1"/>
        <v>0</v>
      </c>
      <c r="F32" s="18">
        <f t="shared" si="0"/>
        <v>0</v>
      </c>
      <c r="G32" s="19"/>
    </row>
    <row r="33" spans="1:7" ht="15.75" customHeight="1" x14ac:dyDescent="0.35">
      <c r="A33" s="17" t="s">
        <v>81</v>
      </c>
      <c r="B33" s="18">
        <v>0</v>
      </c>
      <c r="C33" s="18">
        <v>0</v>
      </c>
      <c r="D33" s="18">
        <v>0</v>
      </c>
      <c r="E33" s="18">
        <f t="shared" si="1"/>
        <v>0</v>
      </c>
      <c r="F33" s="18">
        <f t="shared" si="0"/>
        <v>0</v>
      </c>
      <c r="G33" s="19"/>
    </row>
    <row r="34" spans="1:7" ht="15.75" customHeight="1" x14ac:dyDescent="0.35">
      <c r="A34" s="17" t="s">
        <v>82</v>
      </c>
      <c r="B34" s="18">
        <v>0</v>
      </c>
      <c r="C34" s="18">
        <v>0</v>
      </c>
      <c r="D34" s="18">
        <v>0</v>
      </c>
      <c r="E34" s="18">
        <f t="shared" si="1"/>
        <v>0</v>
      </c>
      <c r="F34" s="18">
        <f t="shared" si="0"/>
        <v>0</v>
      </c>
      <c r="G34" s="19"/>
    </row>
    <row r="35" spans="1:7" ht="15.75" customHeight="1" x14ac:dyDescent="0.35">
      <c r="A35" s="17" t="s">
        <v>83</v>
      </c>
      <c r="B35" s="18">
        <v>0</v>
      </c>
      <c r="C35" s="18">
        <v>0</v>
      </c>
      <c r="D35" s="18">
        <v>0</v>
      </c>
      <c r="E35" s="18">
        <f t="shared" si="1"/>
        <v>0</v>
      </c>
      <c r="F35" s="18">
        <f t="shared" si="0"/>
        <v>0</v>
      </c>
      <c r="G35" s="19"/>
    </row>
    <row r="36" spans="1:7" ht="15.75" customHeight="1" x14ac:dyDescent="0.35">
      <c r="A36" s="20" t="s">
        <v>84</v>
      </c>
      <c r="B36" s="18">
        <v>1094823.24</v>
      </c>
      <c r="C36" s="18">
        <v>0</v>
      </c>
      <c r="D36" s="18">
        <v>0</v>
      </c>
      <c r="E36" s="18">
        <f t="shared" si="1"/>
        <v>0</v>
      </c>
      <c r="F36" s="18">
        <f>IF(C36&gt;0,D36/C36*100,0)</f>
        <v>0</v>
      </c>
      <c r="G36" s="19"/>
    </row>
    <row r="37" spans="1:7" ht="18" customHeight="1" x14ac:dyDescent="0.35">
      <c r="A37" s="21" t="s">
        <v>85</v>
      </c>
      <c r="B37" s="22">
        <f>SUM(B4:B36)</f>
        <v>1094823.24</v>
      </c>
      <c r="C37" s="22">
        <f>SUM(C4:C36)</f>
        <v>0</v>
      </c>
      <c r="D37" s="22">
        <f>SUM(D4:D36)</f>
        <v>0</v>
      </c>
      <c r="E37" s="31">
        <f t="shared" si="1"/>
        <v>0</v>
      </c>
      <c r="F37" s="31">
        <f>IF(C37&gt;0,D37/C37*100,0)</f>
        <v>0</v>
      </c>
    </row>
    <row r="38" spans="1:7" ht="3.75" customHeight="1" x14ac:dyDescent="0.35"/>
    <row r="39" spans="1:7" ht="5.25" customHeight="1" x14ac:dyDescent="0.35"/>
    <row r="40" spans="1:7" ht="16.5" x14ac:dyDescent="0.35">
      <c r="A40" s="24"/>
      <c r="B40" s="24"/>
      <c r="C40" s="27"/>
      <c r="D40" s="47"/>
      <c r="E40" s="47"/>
      <c r="F40" s="33"/>
    </row>
    <row r="41" spans="1:7" ht="11.25" customHeight="1" x14ac:dyDescent="0.35">
      <c r="A41" s="27"/>
      <c r="B41" s="29"/>
      <c r="C41" s="27"/>
      <c r="D41" s="27"/>
      <c r="E41" s="29"/>
      <c r="F41" s="29"/>
    </row>
    <row r="42" spans="1:7" ht="10.5" customHeight="1" x14ac:dyDescent="0.35">
      <c r="A42" s="27"/>
      <c r="B42" s="29"/>
      <c r="C42" s="27"/>
      <c r="D42" s="27"/>
      <c r="E42" s="27"/>
      <c r="F42" s="29"/>
    </row>
    <row r="43" spans="1:7" ht="16.5" x14ac:dyDescent="0.35">
      <c r="A43" s="28"/>
      <c r="B43" s="28"/>
      <c r="C43" s="27"/>
      <c r="D43" s="27"/>
      <c r="E43" s="32"/>
      <c r="F43" s="29"/>
    </row>
    <row r="44" spans="1:7" ht="16.5" x14ac:dyDescent="0.35">
      <c r="A44" s="28"/>
      <c r="B44" s="28"/>
      <c r="C44" s="27"/>
      <c r="D44" s="47"/>
      <c r="E44" s="47"/>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G44"/>
  <sheetViews>
    <sheetView topLeftCell="A4" zoomScale="90" zoomScaleNormal="90" workbookViewId="0">
      <selection activeCell="B36" sqref="B4:B36"/>
    </sheetView>
  </sheetViews>
  <sheetFormatPr defaultColWidth="9.08984375" defaultRowHeight="12.5" x14ac:dyDescent="0.35"/>
  <cols>
    <col min="1" max="1" width="43.6328125" style="14" customWidth="1"/>
    <col min="2" max="2" width="19.453125" style="14" customWidth="1"/>
    <col min="3" max="4" width="19.36328125" style="14" customWidth="1"/>
    <col min="5" max="5" width="20.54296875" style="14" customWidth="1"/>
    <col min="6" max="6" width="18.36328125" style="14" customWidth="1"/>
    <col min="7" max="257" width="9.08984375" style="14"/>
    <col min="258" max="258" width="43.6328125" style="14" customWidth="1"/>
    <col min="259" max="260" width="19.36328125" style="14" customWidth="1"/>
    <col min="261" max="261" width="13.90625" style="14" customWidth="1"/>
    <col min="262" max="262" width="11.54296875" style="14" bestFit="1" customWidth="1"/>
    <col min="263" max="513" width="9.08984375" style="14"/>
    <col min="514" max="514" width="43.6328125" style="14" customWidth="1"/>
    <col min="515" max="516" width="19.36328125" style="14" customWidth="1"/>
    <col min="517" max="517" width="13.90625" style="14" customWidth="1"/>
    <col min="518" max="518" width="11.54296875" style="14" bestFit="1" customWidth="1"/>
    <col min="519" max="769" width="9.08984375" style="14"/>
    <col min="770" max="770" width="43.6328125" style="14" customWidth="1"/>
    <col min="771" max="772" width="19.36328125" style="14" customWidth="1"/>
    <col min="773" max="773" width="13.90625" style="14" customWidth="1"/>
    <col min="774" max="774" width="11.54296875" style="14" bestFit="1" customWidth="1"/>
    <col min="775" max="1025" width="9.08984375" style="14"/>
    <col min="1026" max="1026" width="43.6328125" style="14" customWidth="1"/>
    <col min="1027" max="1028" width="19.36328125" style="14" customWidth="1"/>
    <col min="1029" max="1029" width="13.90625" style="14" customWidth="1"/>
    <col min="1030" max="1030" width="11.54296875" style="14" bestFit="1" customWidth="1"/>
    <col min="1031" max="1281" width="9.08984375" style="14"/>
    <col min="1282" max="1282" width="43.6328125" style="14" customWidth="1"/>
    <col min="1283" max="1284" width="19.36328125" style="14" customWidth="1"/>
    <col min="1285" max="1285" width="13.90625" style="14" customWidth="1"/>
    <col min="1286" max="1286" width="11.54296875" style="14" bestFit="1" customWidth="1"/>
    <col min="1287" max="1537" width="9.08984375" style="14"/>
    <col min="1538" max="1538" width="43.6328125" style="14" customWidth="1"/>
    <col min="1539" max="1540" width="19.36328125" style="14" customWidth="1"/>
    <col min="1541" max="1541" width="13.90625" style="14" customWidth="1"/>
    <col min="1542" max="1542" width="11.54296875" style="14" bestFit="1" customWidth="1"/>
    <col min="1543" max="1793" width="9.08984375" style="14"/>
    <col min="1794" max="1794" width="43.6328125" style="14" customWidth="1"/>
    <col min="1795" max="1796" width="19.36328125" style="14" customWidth="1"/>
    <col min="1797" max="1797" width="13.90625" style="14" customWidth="1"/>
    <col min="1798" max="1798" width="11.54296875" style="14" bestFit="1" customWidth="1"/>
    <col min="1799" max="2049" width="9.08984375" style="14"/>
    <col min="2050" max="2050" width="43.6328125" style="14" customWidth="1"/>
    <col min="2051" max="2052" width="19.36328125" style="14" customWidth="1"/>
    <col min="2053" max="2053" width="13.90625" style="14" customWidth="1"/>
    <col min="2054" max="2054" width="11.54296875" style="14" bestFit="1" customWidth="1"/>
    <col min="2055" max="2305" width="9.08984375" style="14"/>
    <col min="2306" max="2306" width="43.6328125" style="14" customWidth="1"/>
    <col min="2307" max="2308" width="19.36328125" style="14" customWidth="1"/>
    <col min="2309" max="2309" width="13.90625" style="14" customWidth="1"/>
    <col min="2310" max="2310" width="11.54296875" style="14" bestFit="1" customWidth="1"/>
    <col min="2311" max="2561" width="9.08984375" style="14"/>
    <col min="2562" max="2562" width="43.6328125" style="14" customWidth="1"/>
    <col min="2563" max="2564" width="19.36328125" style="14" customWidth="1"/>
    <col min="2565" max="2565" width="13.90625" style="14" customWidth="1"/>
    <col min="2566" max="2566" width="11.54296875" style="14" bestFit="1" customWidth="1"/>
    <col min="2567" max="2817" width="9.08984375" style="14"/>
    <col min="2818" max="2818" width="43.6328125" style="14" customWidth="1"/>
    <col min="2819" max="2820" width="19.36328125" style="14" customWidth="1"/>
    <col min="2821" max="2821" width="13.90625" style="14" customWidth="1"/>
    <col min="2822" max="2822" width="11.54296875" style="14" bestFit="1" customWidth="1"/>
    <col min="2823" max="3073" width="9.08984375" style="14"/>
    <col min="3074" max="3074" width="43.6328125" style="14" customWidth="1"/>
    <col min="3075" max="3076" width="19.36328125" style="14" customWidth="1"/>
    <col min="3077" max="3077" width="13.90625" style="14" customWidth="1"/>
    <col min="3078" max="3078" width="11.54296875" style="14" bestFit="1" customWidth="1"/>
    <col min="3079" max="3329" width="9.08984375" style="14"/>
    <col min="3330" max="3330" width="43.6328125" style="14" customWidth="1"/>
    <col min="3331" max="3332" width="19.36328125" style="14" customWidth="1"/>
    <col min="3333" max="3333" width="13.90625" style="14" customWidth="1"/>
    <col min="3334" max="3334" width="11.54296875" style="14" bestFit="1" customWidth="1"/>
    <col min="3335" max="3585" width="9.08984375" style="14"/>
    <col min="3586" max="3586" width="43.6328125" style="14" customWidth="1"/>
    <col min="3587" max="3588" width="19.36328125" style="14" customWidth="1"/>
    <col min="3589" max="3589" width="13.90625" style="14" customWidth="1"/>
    <col min="3590" max="3590" width="11.54296875" style="14" bestFit="1" customWidth="1"/>
    <col min="3591" max="3841" width="9.08984375" style="14"/>
    <col min="3842" max="3842" width="43.6328125" style="14" customWidth="1"/>
    <col min="3843" max="3844" width="19.36328125" style="14" customWidth="1"/>
    <col min="3845" max="3845" width="13.90625" style="14" customWidth="1"/>
    <col min="3846" max="3846" width="11.54296875" style="14" bestFit="1" customWidth="1"/>
    <col min="3847" max="4097" width="9.08984375" style="14"/>
    <col min="4098" max="4098" width="43.6328125" style="14" customWidth="1"/>
    <col min="4099" max="4100" width="19.36328125" style="14" customWidth="1"/>
    <col min="4101" max="4101" width="13.90625" style="14" customWidth="1"/>
    <col min="4102" max="4102" width="11.54296875" style="14" bestFit="1" customWidth="1"/>
    <col min="4103" max="4353" width="9.08984375" style="14"/>
    <col min="4354" max="4354" width="43.6328125" style="14" customWidth="1"/>
    <col min="4355" max="4356" width="19.36328125" style="14" customWidth="1"/>
    <col min="4357" max="4357" width="13.90625" style="14" customWidth="1"/>
    <col min="4358" max="4358" width="11.54296875" style="14" bestFit="1" customWidth="1"/>
    <col min="4359" max="4609" width="9.08984375" style="14"/>
    <col min="4610" max="4610" width="43.6328125" style="14" customWidth="1"/>
    <col min="4611" max="4612" width="19.36328125" style="14" customWidth="1"/>
    <col min="4613" max="4613" width="13.90625" style="14" customWidth="1"/>
    <col min="4614" max="4614" width="11.54296875" style="14" bestFit="1" customWidth="1"/>
    <col min="4615" max="4865" width="9.08984375" style="14"/>
    <col min="4866" max="4866" width="43.6328125" style="14" customWidth="1"/>
    <col min="4867" max="4868" width="19.36328125" style="14" customWidth="1"/>
    <col min="4869" max="4869" width="13.90625" style="14" customWidth="1"/>
    <col min="4870" max="4870" width="11.54296875" style="14" bestFit="1" customWidth="1"/>
    <col min="4871" max="5121" width="9.08984375" style="14"/>
    <col min="5122" max="5122" width="43.6328125" style="14" customWidth="1"/>
    <col min="5123" max="5124" width="19.36328125" style="14" customWidth="1"/>
    <col min="5125" max="5125" width="13.90625" style="14" customWidth="1"/>
    <col min="5126" max="5126" width="11.54296875" style="14" bestFit="1" customWidth="1"/>
    <col min="5127" max="5377" width="9.08984375" style="14"/>
    <col min="5378" max="5378" width="43.6328125" style="14" customWidth="1"/>
    <col min="5379" max="5380" width="19.36328125" style="14" customWidth="1"/>
    <col min="5381" max="5381" width="13.90625" style="14" customWidth="1"/>
    <col min="5382" max="5382" width="11.54296875" style="14" bestFit="1" customWidth="1"/>
    <col min="5383" max="5633" width="9.08984375" style="14"/>
    <col min="5634" max="5634" width="43.6328125" style="14" customWidth="1"/>
    <col min="5635" max="5636" width="19.36328125" style="14" customWidth="1"/>
    <col min="5637" max="5637" width="13.90625" style="14" customWidth="1"/>
    <col min="5638" max="5638" width="11.54296875" style="14" bestFit="1" customWidth="1"/>
    <col min="5639" max="5889" width="9.08984375" style="14"/>
    <col min="5890" max="5890" width="43.6328125" style="14" customWidth="1"/>
    <col min="5891" max="5892" width="19.36328125" style="14" customWidth="1"/>
    <col min="5893" max="5893" width="13.90625" style="14" customWidth="1"/>
    <col min="5894" max="5894" width="11.54296875" style="14" bestFit="1" customWidth="1"/>
    <col min="5895" max="6145" width="9.08984375" style="14"/>
    <col min="6146" max="6146" width="43.6328125" style="14" customWidth="1"/>
    <col min="6147" max="6148" width="19.36328125" style="14" customWidth="1"/>
    <col min="6149" max="6149" width="13.90625" style="14" customWidth="1"/>
    <col min="6150" max="6150" width="11.54296875" style="14" bestFit="1" customWidth="1"/>
    <col min="6151" max="6401" width="9.08984375" style="14"/>
    <col min="6402" max="6402" width="43.6328125" style="14" customWidth="1"/>
    <col min="6403" max="6404" width="19.36328125" style="14" customWidth="1"/>
    <col min="6405" max="6405" width="13.90625" style="14" customWidth="1"/>
    <col min="6406" max="6406" width="11.54296875" style="14" bestFit="1" customWidth="1"/>
    <col min="6407" max="6657" width="9.08984375" style="14"/>
    <col min="6658" max="6658" width="43.6328125" style="14" customWidth="1"/>
    <col min="6659" max="6660" width="19.36328125" style="14" customWidth="1"/>
    <col min="6661" max="6661" width="13.90625" style="14" customWidth="1"/>
    <col min="6662" max="6662" width="11.54296875" style="14" bestFit="1" customWidth="1"/>
    <col min="6663" max="6913" width="9.08984375" style="14"/>
    <col min="6914" max="6914" width="43.6328125" style="14" customWidth="1"/>
    <col min="6915" max="6916" width="19.36328125" style="14" customWidth="1"/>
    <col min="6917" max="6917" width="13.90625" style="14" customWidth="1"/>
    <col min="6918" max="6918" width="11.54296875" style="14" bestFit="1" customWidth="1"/>
    <col min="6919" max="7169" width="9.08984375" style="14"/>
    <col min="7170" max="7170" width="43.6328125" style="14" customWidth="1"/>
    <col min="7171" max="7172" width="19.36328125" style="14" customWidth="1"/>
    <col min="7173" max="7173" width="13.90625" style="14" customWidth="1"/>
    <col min="7174" max="7174" width="11.54296875" style="14" bestFit="1" customWidth="1"/>
    <col min="7175" max="7425" width="9.08984375" style="14"/>
    <col min="7426" max="7426" width="43.6328125" style="14" customWidth="1"/>
    <col min="7427" max="7428" width="19.36328125" style="14" customWidth="1"/>
    <col min="7429" max="7429" width="13.90625" style="14" customWidth="1"/>
    <col min="7430" max="7430" width="11.54296875" style="14" bestFit="1" customWidth="1"/>
    <col min="7431" max="7681" width="9.08984375" style="14"/>
    <col min="7682" max="7682" width="43.6328125" style="14" customWidth="1"/>
    <col min="7683" max="7684" width="19.36328125" style="14" customWidth="1"/>
    <col min="7685" max="7685" width="13.90625" style="14" customWidth="1"/>
    <col min="7686" max="7686" width="11.54296875" style="14" bestFit="1" customWidth="1"/>
    <col min="7687" max="7937" width="9.08984375" style="14"/>
    <col min="7938" max="7938" width="43.6328125" style="14" customWidth="1"/>
    <col min="7939" max="7940" width="19.36328125" style="14" customWidth="1"/>
    <col min="7941" max="7941" width="13.90625" style="14" customWidth="1"/>
    <col min="7942" max="7942" width="11.54296875" style="14" bestFit="1" customWidth="1"/>
    <col min="7943" max="8193" width="9.08984375" style="14"/>
    <col min="8194" max="8194" width="43.6328125" style="14" customWidth="1"/>
    <col min="8195" max="8196" width="19.36328125" style="14" customWidth="1"/>
    <col min="8197" max="8197" width="13.90625" style="14" customWidth="1"/>
    <col min="8198" max="8198" width="11.54296875" style="14" bestFit="1" customWidth="1"/>
    <col min="8199" max="8449" width="9.08984375" style="14"/>
    <col min="8450" max="8450" width="43.6328125" style="14" customWidth="1"/>
    <col min="8451" max="8452" width="19.36328125" style="14" customWidth="1"/>
    <col min="8453" max="8453" width="13.90625" style="14" customWidth="1"/>
    <col min="8454" max="8454" width="11.54296875" style="14" bestFit="1" customWidth="1"/>
    <col min="8455" max="8705" width="9.08984375" style="14"/>
    <col min="8706" max="8706" width="43.6328125" style="14" customWidth="1"/>
    <col min="8707" max="8708" width="19.36328125" style="14" customWidth="1"/>
    <col min="8709" max="8709" width="13.90625" style="14" customWidth="1"/>
    <col min="8710" max="8710" width="11.54296875" style="14" bestFit="1" customWidth="1"/>
    <col min="8711" max="8961" width="9.08984375" style="14"/>
    <col min="8962" max="8962" width="43.6328125" style="14" customWidth="1"/>
    <col min="8963" max="8964" width="19.36328125" style="14" customWidth="1"/>
    <col min="8965" max="8965" width="13.90625" style="14" customWidth="1"/>
    <col min="8966" max="8966" width="11.54296875" style="14" bestFit="1" customWidth="1"/>
    <col min="8967" max="9217" width="9.08984375" style="14"/>
    <col min="9218" max="9218" width="43.6328125" style="14" customWidth="1"/>
    <col min="9219" max="9220" width="19.36328125" style="14" customWidth="1"/>
    <col min="9221" max="9221" width="13.90625" style="14" customWidth="1"/>
    <col min="9222" max="9222" width="11.54296875" style="14" bestFit="1" customWidth="1"/>
    <col min="9223" max="9473" width="9.08984375" style="14"/>
    <col min="9474" max="9474" width="43.6328125" style="14" customWidth="1"/>
    <col min="9475" max="9476" width="19.36328125" style="14" customWidth="1"/>
    <col min="9477" max="9477" width="13.90625" style="14" customWidth="1"/>
    <col min="9478" max="9478" width="11.54296875" style="14" bestFit="1" customWidth="1"/>
    <col min="9479" max="9729" width="9.08984375" style="14"/>
    <col min="9730" max="9730" width="43.6328125" style="14" customWidth="1"/>
    <col min="9731" max="9732" width="19.36328125" style="14" customWidth="1"/>
    <col min="9733" max="9733" width="13.90625" style="14" customWidth="1"/>
    <col min="9734" max="9734" width="11.54296875" style="14" bestFit="1" customWidth="1"/>
    <col min="9735" max="9985" width="9.08984375" style="14"/>
    <col min="9986" max="9986" width="43.6328125" style="14" customWidth="1"/>
    <col min="9987" max="9988" width="19.36328125" style="14" customWidth="1"/>
    <col min="9989" max="9989" width="13.90625" style="14" customWidth="1"/>
    <col min="9990" max="9990" width="11.54296875" style="14" bestFit="1" customWidth="1"/>
    <col min="9991" max="10241" width="9.08984375" style="14"/>
    <col min="10242" max="10242" width="43.6328125" style="14" customWidth="1"/>
    <col min="10243" max="10244" width="19.36328125" style="14" customWidth="1"/>
    <col min="10245" max="10245" width="13.90625" style="14" customWidth="1"/>
    <col min="10246" max="10246" width="11.54296875" style="14" bestFit="1" customWidth="1"/>
    <col min="10247" max="10497" width="9.08984375" style="14"/>
    <col min="10498" max="10498" width="43.6328125" style="14" customWidth="1"/>
    <col min="10499" max="10500" width="19.36328125" style="14" customWidth="1"/>
    <col min="10501" max="10501" width="13.90625" style="14" customWidth="1"/>
    <col min="10502" max="10502" width="11.54296875" style="14" bestFit="1" customWidth="1"/>
    <col min="10503" max="10753" width="9.08984375" style="14"/>
    <col min="10754" max="10754" width="43.6328125" style="14" customWidth="1"/>
    <col min="10755" max="10756" width="19.36328125" style="14" customWidth="1"/>
    <col min="10757" max="10757" width="13.90625" style="14" customWidth="1"/>
    <col min="10758" max="10758" width="11.54296875" style="14" bestFit="1" customWidth="1"/>
    <col min="10759" max="11009" width="9.08984375" style="14"/>
    <col min="11010" max="11010" width="43.6328125" style="14" customWidth="1"/>
    <col min="11011" max="11012" width="19.36328125" style="14" customWidth="1"/>
    <col min="11013" max="11013" width="13.90625" style="14" customWidth="1"/>
    <col min="11014" max="11014" width="11.54296875" style="14" bestFit="1" customWidth="1"/>
    <col min="11015" max="11265" width="9.08984375" style="14"/>
    <col min="11266" max="11266" width="43.6328125" style="14" customWidth="1"/>
    <col min="11267" max="11268" width="19.36328125" style="14" customWidth="1"/>
    <col min="11269" max="11269" width="13.90625" style="14" customWidth="1"/>
    <col min="11270" max="11270" width="11.54296875" style="14" bestFit="1" customWidth="1"/>
    <col min="11271" max="11521" width="9.08984375" style="14"/>
    <col min="11522" max="11522" width="43.6328125" style="14" customWidth="1"/>
    <col min="11523" max="11524" width="19.36328125" style="14" customWidth="1"/>
    <col min="11525" max="11525" width="13.90625" style="14" customWidth="1"/>
    <col min="11526" max="11526" width="11.54296875" style="14" bestFit="1" customWidth="1"/>
    <col min="11527" max="11777" width="9.08984375" style="14"/>
    <col min="11778" max="11778" width="43.6328125" style="14" customWidth="1"/>
    <col min="11779" max="11780" width="19.36328125" style="14" customWidth="1"/>
    <col min="11781" max="11781" width="13.90625" style="14" customWidth="1"/>
    <col min="11782" max="11782" width="11.54296875" style="14" bestFit="1" customWidth="1"/>
    <col min="11783" max="12033" width="9.08984375" style="14"/>
    <col min="12034" max="12034" width="43.6328125" style="14" customWidth="1"/>
    <col min="12035" max="12036" width="19.36328125" style="14" customWidth="1"/>
    <col min="12037" max="12037" width="13.90625" style="14" customWidth="1"/>
    <col min="12038" max="12038" width="11.54296875" style="14" bestFit="1" customWidth="1"/>
    <col min="12039" max="12289" width="9.08984375" style="14"/>
    <col min="12290" max="12290" width="43.6328125" style="14" customWidth="1"/>
    <col min="12291" max="12292" width="19.36328125" style="14" customWidth="1"/>
    <col min="12293" max="12293" width="13.90625" style="14" customWidth="1"/>
    <col min="12294" max="12294" width="11.54296875" style="14" bestFit="1" customWidth="1"/>
    <col min="12295" max="12545" width="9.08984375" style="14"/>
    <col min="12546" max="12546" width="43.6328125" style="14" customWidth="1"/>
    <col min="12547" max="12548" width="19.36328125" style="14" customWidth="1"/>
    <col min="12549" max="12549" width="13.90625" style="14" customWidth="1"/>
    <col min="12550" max="12550" width="11.54296875" style="14" bestFit="1" customWidth="1"/>
    <col min="12551" max="12801" width="9.08984375" style="14"/>
    <col min="12802" max="12802" width="43.6328125" style="14" customWidth="1"/>
    <col min="12803" max="12804" width="19.36328125" style="14" customWidth="1"/>
    <col min="12805" max="12805" width="13.90625" style="14" customWidth="1"/>
    <col min="12806" max="12806" width="11.54296875" style="14" bestFit="1" customWidth="1"/>
    <col min="12807" max="13057" width="9.08984375" style="14"/>
    <col min="13058" max="13058" width="43.6328125" style="14" customWidth="1"/>
    <col min="13059" max="13060" width="19.36328125" style="14" customWidth="1"/>
    <col min="13061" max="13061" width="13.90625" style="14" customWidth="1"/>
    <col min="13062" max="13062" width="11.54296875" style="14" bestFit="1" customWidth="1"/>
    <col min="13063" max="13313" width="9.08984375" style="14"/>
    <col min="13314" max="13314" width="43.6328125" style="14" customWidth="1"/>
    <col min="13315" max="13316" width="19.36328125" style="14" customWidth="1"/>
    <col min="13317" max="13317" width="13.90625" style="14" customWidth="1"/>
    <col min="13318" max="13318" width="11.54296875" style="14" bestFit="1" customWidth="1"/>
    <col min="13319" max="13569" width="9.08984375" style="14"/>
    <col min="13570" max="13570" width="43.6328125" style="14" customWidth="1"/>
    <col min="13571" max="13572" width="19.36328125" style="14" customWidth="1"/>
    <col min="13573" max="13573" width="13.90625" style="14" customWidth="1"/>
    <col min="13574" max="13574" width="11.54296875" style="14" bestFit="1" customWidth="1"/>
    <col min="13575" max="13825" width="9.08984375" style="14"/>
    <col min="13826" max="13826" width="43.6328125" style="14" customWidth="1"/>
    <col min="13827" max="13828" width="19.36328125" style="14" customWidth="1"/>
    <col min="13829" max="13829" width="13.90625" style="14" customWidth="1"/>
    <col min="13830" max="13830" width="11.54296875" style="14" bestFit="1" customWidth="1"/>
    <col min="13831" max="14081" width="9.08984375" style="14"/>
    <col min="14082" max="14082" width="43.6328125" style="14" customWidth="1"/>
    <col min="14083" max="14084" width="19.36328125" style="14" customWidth="1"/>
    <col min="14085" max="14085" width="13.90625" style="14" customWidth="1"/>
    <col min="14086" max="14086" width="11.54296875" style="14" bestFit="1" customWidth="1"/>
    <col min="14087" max="14337" width="9.08984375" style="14"/>
    <col min="14338" max="14338" width="43.6328125" style="14" customWidth="1"/>
    <col min="14339" max="14340" width="19.36328125" style="14" customWidth="1"/>
    <col min="14341" max="14341" width="13.90625" style="14" customWidth="1"/>
    <col min="14342" max="14342" width="11.54296875" style="14" bestFit="1" customWidth="1"/>
    <col min="14343" max="14593" width="9.08984375" style="14"/>
    <col min="14594" max="14594" width="43.6328125" style="14" customWidth="1"/>
    <col min="14595" max="14596" width="19.36328125" style="14" customWidth="1"/>
    <col min="14597" max="14597" width="13.90625" style="14" customWidth="1"/>
    <col min="14598" max="14598" width="11.54296875" style="14" bestFit="1" customWidth="1"/>
    <col min="14599" max="14849" width="9.08984375" style="14"/>
    <col min="14850" max="14850" width="43.6328125" style="14" customWidth="1"/>
    <col min="14851" max="14852" width="19.36328125" style="14" customWidth="1"/>
    <col min="14853" max="14853" width="13.90625" style="14" customWidth="1"/>
    <col min="14854" max="14854" width="11.54296875" style="14" bestFit="1" customWidth="1"/>
    <col min="14855" max="15105" width="9.08984375" style="14"/>
    <col min="15106" max="15106" width="43.6328125" style="14" customWidth="1"/>
    <col min="15107" max="15108" width="19.36328125" style="14" customWidth="1"/>
    <col min="15109" max="15109" width="13.90625" style="14" customWidth="1"/>
    <col min="15110" max="15110" width="11.54296875" style="14" bestFit="1" customWidth="1"/>
    <col min="15111" max="15361" width="9.08984375" style="14"/>
    <col min="15362" max="15362" width="43.6328125" style="14" customWidth="1"/>
    <col min="15363" max="15364" width="19.36328125" style="14" customWidth="1"/>
    <col min="15365" max="15365" width="13.90625" style="14" customWidth="1"/>
    <col min="15366" max="15366" width="11.54296875" style="14" bestFit="1" customWidth="1"/>
    <col min="15367" max="15617" width="9.08984375" style="14"/>
    <col min="15618" max="15618" width="43.6328125" style="14" customWidth="1"/>
    <col min="15619" max="15620" width="19.36328125" style="14" customWidth="1"/>
    <col min="15621" max="15621" width="13.90625" style="14" customWidth="1"/>
    <col min="15622" max="15622" width="11.54296875" style="14" bestFit="1" customWidth="1"/>
    <col min="15623" max="15873" width="9.08984375" style="14"/>
    <col min="15874" max="15874" width="43.6328125" style="14" customWidth="1"/>
    <col min="15875" max="15876" width="19.36328125" style="14" customWidth="1"/>
    <col min="15877" max="15877" width="13.90625" style="14" customWidth="1"/>
    <col min="15878" max="15878" width="11.54296875" style="14" bestFit="1" customWidth="1"/>
    <col min="15879" max="16129" width="9.08984375" style="14"/>
    <col min="16130" max="16130" width="43.6328125" style="14" customWidth="1"/>
    <col min="16131" max="16132" width="19.36328125" style="14" customWidth="1"/>
    <col min="16133" max="16133" width="13.90625" style="14" customWidth="1"/>
    <col min="16134" max="16134" width="11.54296875" style="14" bestFit="1" customWidth="1"/>
    <col min="16135" max="16384" width="9.08984375" style="14"/>
  </cols>
  <sheetData>
    <row r="1" spans="1:7" s="12" customFormat="1" ht="103.75" customHeight="1" x14ac:dyDescent="0.35">
      <c r="A1" s="48" t="s">
        <v>90</v>
      </c>
      <c r="B1" s="48"/>
      <c r="C1" s="48"/>
      <c r="D1" s="48"/>
      <c r="E1" s="48"/>
      <c r="F1" s="48"/>
    </row>
    <row r="2" spans="1:7" ht="15.5" x14ac:dyDescent="0.35">
      <c r="A2" s="13" t="s">
        <v>7</v>
      </c>
      <c r="B2" s="13"/>
      <c r="C2" s="46" t="s">
        <v>49</v>
      </c>
      <c r="D2" s="46"/>
      <c r="E2" s="46"/>
    </row>
    <row r="3" spans="1:7" ht="38" customHeight="1" x14ac:dyDescent="0.35">
      <c r="A3" s="15" t="s">
        <v>50</v>
      </c>
      <c r="B3" s="15" t="s">
        <v>87</v>
      </c>
      <c r="C3" s="16" t="s">
        <v>96</v>
      </c>
      <c r="D3" s="16" t="s">
        <v>51</v>
      </c>
      <c r="E3" s="30" t="s">
        <v>88</v>
      </c>
      <c r="F3" s="30" t="s">
        <v>89</v>
      </c>
    </row>
    <row r="4" spans="1:7" ht="15.75" customHeight="1" x14ac:dyDescent="0.35">
      <c r="A4" s="17" t="s">
        <v>52</v>
      </c>
      <c r="B4" s="18">
        <v>0</v>
      </c>
      <c r="C4" s="18">
        <v>36200569.609999999</v>
      </c>
      <c r="D4" s="18">
        <v>36200569.609999999</v>
      </c>
      <c r="E4" s="18">
        <f>IF(B4&gt;0,D4/B4*100,0)</f>
        <v>0</v>
      </c>
      <c r="F4" s="18">
        <f t="shared" ref="F4:F35" si="0">IF(C4&gt;0,D4/C4*100,0)</f>
        <v>100</v>
      </c>
      <c r="G4" s="19"/>
    </row>
    <row r="5" spans="1:7" ht="15.75" customHeight="1" x14ac:dyDescent="0.35">
      <c r="A5" s="17" t="s">
        <v>53</v>
      </c>
      <c r="B5" s="18">
        <v>0</v>
      </c>
      <c r="C5" s="18">
        <v>15000000</v>
      </c>
      <c r="D5" s="18">
        <v>15000000</v>
      </c>
      <c r="E5" s="18">
        <f t="shared" ref="E5:E37" si="1">IF(B5&gt;0,D5/B5*100,0)</f>
        <v>0</v>
      </c>
      <c r="F5" s="18">
        <f t="shared" si="0"/>
        <v>100</v>
      </c>
      <c r="G5" s="19"/>
    </row>
    <row r="6" spans="1:7" ht="15.75" customHeight="1" x14ac:dyDescent="0.35">
      <c r="A6" s="17" t="s">
        <v>54</v>
      </c>
      <c r="B6" s="18">
        <v>0</v>
      </c>
      <c r="C6" s="18">
        <v>15000000</v>
      </c>
      <c r="D6" s="18">
        <v>15000000</v>
      </c>
      <c r="E6" s="18">
        <f t="shared" si="1"/>
        <v>0</v>
      </c>
      <c r="F6" s="18">
        <f t="shared" si="0"/>
        <v>100</v>
      </c>
      <c r="G6" s="19"/>
    </row>
    <row r="7" spans="1:7" ht="15.75" customHeight="1" x14ac:dyDescent="0.35">
      <c r="A7" s="17" t="s">
        <v>55</v>
      </c>
      <c r="B7" s="18">
        <v>0</v>
      </c>
      <c r="C7" s="18">
        <v>5000000</v>
      </c>
      <c r="D7" s="18">
        <v>5000000</v>
      </c>
      <c r="E7" s="18">
        <f t="shared" si="1"/>
        <v>0</v>
      </c>
      <c r="F7" s="18">
        <f t="shared" si="0"/>
        <v>100</v>
      </c>
      <c r="G7" s="19"/>
    </row>
    <row r="8" spans="1:7" ht="15.75" customHeight="1" x14ac:dyDescent="0.35">
      <c r="A8" s="17" t="s">
        <v>56</v>
      </c>
      <c r="B8" s="18">
        <v>0</v>
      </c>
      <c r="C8" s="18">
        <v>38970495.600000001</v>
      </c>
      <c r="D8" s="18">
        <v>38970495.600000001</v>
      </c>
      <c r="E8" s="18">
        <f t="shared" si="1"/>
        <v>0</v>
      </c>
      <c r="F8" s="18">
        <f t="shared" si="0"/>
        <v>100</v>
      </c>
      <c r="G8" s="19"/>
    </row>
    <row r="9" spans="1:7" ht="15.75" customHeight="1" x14ac:dyDescent="0.35">
      <c r="A9" s="17" t="s">
        <v>57</v>
      </c>
      <c r="B9" s="18">
        <v>0</v>
      </c>
      <c r="C9" s="18">
        <v>5000000</v>
      </c>
      <c r="D9" s="18">
        <v>5000000</v>
      </c>
      <c r="E9" s="18">
        <f t="shared" si="1"/>
        <v>0</v>
      </c>
      <c r="F9" s="18">
        <f t="shared" si="0"/>
        <v>100</v>
      </c>
      <c r="G9" s="19"/>
    </row>
    <row r="10" spans="1:7" ht="15.75" customHeight="1" x14ac:dyDescent="0.35">
      <c r="A10" s="17" t="s">
        <v>58</v>
      </c>
      <c r="B10" s="18">
        <v>0</v>
      </c>
      <c r="C10" s="18">
        <v>4936003</v>
      </c>
      <c r="D10" s="18">
        <v>4936003</v>
      </c>
      <c r="E10" s="18">
        <f t="shared" si="1"/>
        <v>0</v>
      </c>
      <c r="F10" s="18">
        <f t="shared" si="0"/>
        <v>100</v>
      </c>
      <c r="G10" s="19"/>
    </row>
    <row r="11" spans="1:7" ht="15.75" customHeight="1" x14ac:dyDescent="0.35">
      <c r="A11" s="17" t="s">
        <v>59</v>
      </c>
      <c r="B11" s="18">
        <v>0</v>
      </c>
      <c r="C11" s="18">
        <v>15032460</v>
      </c>
      <c r="D11" s="18">
        <v>15032460</v>
      </c>
      <c r="E11" s="18">
        <f t="shared" si="1"/>
        <v>0</v>
      </c>
      <c r="F11" s="18">
        <f t="shared" si="0"/>
        <v>100</v>
      </c>
      <c r="G11" s="19"/>
    </row>
    <row r="12" spans="1:7" ht="15.75" customHeight="1" x14ac:dyDescent="0.35">
      <c r="A12" s="17" t="s">
        <v>60</v>
      </c>
      <c r="B12" s="18">
        <v>0</v>
      </c>
      <c r="C12" s="18">
        <v>5000000</v>
      </c>
      <c r="D12" s="18">
        <v>5000000</v>
      </c>
      <c r="E12" s="18">
        <f t="shared" si="1"/>
        <v>0</v>
      </c>
      <c r="F12" s="18">
        <f t="shared" si="0"/>
        <v>100</v>
      </c>
      <c r="G12" s="19"/>
    </row>
    <row r="13" spans="1:7" ht="15.75" customHeight="1" x14ac:dyDescent="0.35">
      <c r="A13" s="17" t="s">
        <v>61</v>
      </c>
      <c r="B13" s="18">
        <v>0</v>
      </c>
      <c r="C13" s="18">
        <v>5000000</v>
      </c>
      <c r="D13" s="18">
        <v>5000000</v>
      </c>
      <c r="E13" s="18">
        <f t="shared" si="1"/>
        <v>0</v>
      </c>
      <c r="F13" s="18">
        <f t="shared" si="0"/>
        <v>100</v>
      </c>
      <c r="G13" s="19"/>
    </row>
    <row r="14" spans="1:7" ht="15.75" customHeight="1" x14ac:dyDescent="0.35">
      <c r="A14" s="17" t="s">
        <v>62</v>
      </c>
      <c r="B14" s="18">
        <v>0</v>
      </c>
      <c r="C14" s="18">
        <v>5000000</v>
      </c>
      <c r="D14" s="18">
        <v>5000000</v>
      </c>
      <c r="E14" s="18">
        <f t="shared" si="1"/>
        <v>0</v>
      </c>
      <c r="F14" s="18">
        <f t="shared" si="0"/>
        <v>100</v>
      </c>
      <c r="G14" s="19"/>
    </row>
    <row r="15" spans="1:7" ht="15.75" customHeight="1" x14ac:dyDescent="0.35">
      <c r="A15" s="17" t="s">
        <v>63</v>
      </c>
      <c r="B15" s="18">
        <v>0</v>
      </c>
      <c r="C15" s="18">
        <v>10698860</v>
      </c>
      <c r="D15" s="18">
        <v>7586450.0099999998</v>
      </c>
      <c r="E15" s="18">
        <f t="shared" si="1"/>
        <v>0</v>
      </c>
      <c r="F15" s="18">
        <f t="shared" si="0"/>
        <v>70.908956748662945</v>
      </c>
      <c r="G15" s="19"/>
    </row>
    <row r="16" spans="1:7" ht="15.75" customHeight="1" x14ac:dyDescent="0.35">
      <c r="A16" s="17" t="s">
        <v>64</v>
      </c>
      <c r="B16" s="18">
        <v>0</v>
      </c>
      <c r="C16" s="18">
        <v>5000000</v>
      </c>
      <c r="D16" s="18">
        <v>5000000</v>
      </c>
      <c r="E16" s="18">
        <f t="shared" si="1"/>
        <v>0</v>
      </c>
      <c r="F16" s="18">
        <f t="shared" si="0"/>
        <v>100</v>
      </c>
      <c r="G16" s="19"/>
    </row>
    <row r="17" spans="1:7" ht="15.75" customHeight="1" x14ac:dyDescent="0.35">
      <c r="A17" s="17" t="s">
        <v>65</v>
      </c>
      <c r="B17" s="18">
        <v>0</v>
      </c>
      <c r="C17" s="18">
        <v>21285452</v>
      </c>
      <c r="D17" s="18">
        <v>21285452</v>
      </c>
      <c r="E17" s="18">
        <f t="shared" si="1"/>
        <v>0</v>
      </c>
      <c r="F17" s="18">
        <f t="shared" si="0"/>
        <v>100</v>
      </c>
      <c r="G17" s="19"/>
    </row>
    <row r="18" spans="1:7" ht="15.75" customHeight="1" x14ac:dyDescent="0.35">
      <c r="A18" s="17" t="s">
        <v>66</v>
      </c>
      <c r="B18" s="18">
        <v>0</v>
      </c>
      <c r="C18" s="18">
        <v>5000000</v>
      </c>
      <c r="D18" s="18">
        <v>5000000</v>
      </c>
      <c r="E18" s="18">
        <f t="shared" si="1"/>
        <v>0</v>
      </c>
      <c r="F18" s="18">
        <f t="shared" si="0"/>
        <v>100</v>
      </c>
      <c r="G18" s="19"/>
    </row>
    <row r="19" spans="1:7" ht="15.75" customHeight="1" x14ac:dyDescent="0.35">
      <c r="A19" s="17" t="s">
        <v>67</v>
      </c>
      <c r="B19" s="18">
        <v>0</v>
      </c>
      <c r="C19" s="18">
        <v>30519964.309999999</v>
      </c>
      <c r="D19" s="18">
        <v>30519964.309999999</v>
      </c>
      <c r="E19" s="18">
        <f t="shared" si="1"/>
        <v>0</v>
      </c>
      <c r="F19" s="18">
        <f t="shared" si="0"/>
        <v>100</v>
      </c>
      <c r="G19" s="19"/>
    </row>
    <row r="20" spans="1:7" ht="15.75" customHeight="1" x14ac:dyDescent="0.35">
      <c r="A20" s="17" t="s">
        <v>68</v>
      </c>
      <c r="B20" s="18">
        <v>0</v>
      </c>
      <c r="C20" s="18">
        <v>2538277</v>
      </c>
      <c r="D20" s="18">
        <v>2538277</v>
      </c>
      <c r="E20" s="18">
        <f t="shared" si="1"/>
        <v>0</v>
      </c>
      <c r="F20" s="18">
        <f t="shared" si="0"/>
        <v>100</v>
      </c>
      <c r="G20" s="19"/>
    </row>
    <row r="21" spans="1:7" ht="15.75" customHeight="1" x14ac:dyDescent="0.35">
      <c r="A21" s="17" t="s">
        <v>69</v>
      </c>
      <c r="B21" s="18">
        <v>0</v>
      </c>
      <c r="C21" s="18">
        <v>5000000</v>
      </c>
      <c r="D21" s="18">
        <v>5000000</v>
      </c>
      <c r="E21" s="18">
        <f t="shared" si="1"/>
        <v>0</v>
      </c>
      <c r="F21" s="18">
        <f t="shared" si="0"/>
        <v>100</v>
      </c>
      <c r="G21" s="19"/>
    </row>
    <row r="22" spans="1:7" ht="15.75" customHeight="1" x14ac:dyDescent="0.35">
      <c r="A22" s="17" t="s">
        <v>70</v>
      </c>
      <c r="B22" s="18">
        <v>0</v>
      </c>
      <c r="C22" s="18">
        <v>5000000</v>
      </c>
      <c r="D22" s="18">
        <v>5000000</v>
      </c>
      <c r="E22" s="18">
        <f t="shared" si="1"/>
        <v>0</v>
      </c>
      <c r="F22" s="18">
        <f t="shared" si="0"/>
        <v>100</v>
      </c>
      <c r="G22" s="19"/>
    </row>
    <row r="23" spans="1:7" ht="15.75" customHeight="1" x14ac:dyDescent="0.35">
      <c r="A23" s="17" t="s">
        <v>71</v>
      </c>
      <c r="B23" s="18">
        <v>0</v>
      </c>
      <c r="C23" s="18">
        <v>5000000</v>
      </c>
      <c r="D23" s="18">
        <v>5000000</v>
      </c>
      <c r="E23" s="18">
        <f t="shared" si="1"/>
        <v>0</v>
      </c>
      <c r="F23" s="18">
        <f t="shared" si="0"/>
        <v>100</v>
      </c>
      <c r="G23" s="19"/>
    </row>
    <row r="24" spans="1:7" ht="15.75" customHeight="1" x14ac:dyDescent="0.35">
      <c r="A24" s="17" t="s">
        <v>72</v>
      </c>
      <c r="B24" s="18">
        <v>0</v>
      </c>
      <c r="C24" s="18">
        <v>4330992</v>
      </c>
      <c r="D24" s="18">
        <v>4330992</v>
      </c>
      <c r="E24" s="18">
        <f t="shared" si="1"/>
        <v>0</v>
      </c>
      <c r="F24" s="18">
        <f t="shared" si="0"/>
        <v>100</v>
      </c>
      <c r="G24" s="19"/>
    </row>
    <row r="25" spans="1:7" ht="15.75" customHeight="1" x14ac:dyDescent="0.35">
      <c r="A25" s="17" t="s">
        <v>73</v>
      </c>
      <c r="B25" s="18">
        <v>0</v>
      </c>
      <c r="C25" s="18">
        <v>5000000</v>
      </c>
      <c r="D25" s="18">
        <v>5000000</v>
      </c>
      <c r="E25" s="18">
        <f t="shared" si="1"/>
        <v>0</v>
      </c>
      <c r="F25" s="18">
        <f t="shared" si="0"/>
        <v>100</v>
      </c>
      <c r="G25" s="19"/>
    </row>
    <row r="26" spans="1:7" ht="15.75" customHeight="1" x14ac:dyDescent="0.35">
      <c r="A26" s="17" t="s">
        <v>74</v>
      </c>
      <c r="B26" s="18">
        <v>0</v>
      </c>
      <c r="C26" s="18">
        <v>4972849</v>
      </c>
      <c r="D26" s="18">
        <v>4972849</v>
      </c>
      <c r="E26" s="18">
        <f t="shared" si="1"/>
        <v>0</v>
      </c>
      <c r="F26" s="18">
        <f t="shared" si="0"/>
        <v>100</v>
      </c>
      <c r="G26" s="19"/>
    </row>
    <row r="27" spans="1:7" ht="15.75" customHeight="1" x14ac:dyDescent="0.35">
      <c r="A27" s="17" t="s">
        <v>75</v>
      </c>
      <c r="B27" s="18">
        <v>0</v>
      </c>
      <c r="C27" s="18">
        <v>6186542</v>
      </c>
      <c r="D27" s="18">
        <v>6186542</v>
      </c>
      <c r="E27" s="18">
        <f t="shared" si="1"/>
        <v>0</v>
      </c>
      <c r="F27" s="18">
        <f t="shared" si="0"/>
        <v>100</v>
      </c>
      <c r="G27" s="19"/>
    </row>
    <row r="28" spans="1:7" ht="15.75" customHeight="1" x14ac:dyDescent="0.35">
      <c r="A28" s="17" t="s">
        <v>76</v>
      </c>
      <c r="B28" s="18">
        <v>0</v>
      </c>
      <c r="C28" s="18">
        <v>5000000</v>
      </c>
      <c r="D28" s="18">
        <v>5000000</v>
      </c>
      <c r="E28" s="18">
        <f t="shared" si="1"/>
        <v>0</v>
      </c>
      <c r="F28" s="18">
        <f t="shared" si="0"/>
        <v>100</v>
      </c>
      <c r="G28" s="19"/>
    </row>
    <row r="29" spans="1:7" ht="15.75" customHeight="1" x14ac:dyDescent="0.35">
      <c r="A29" s="17" t="s">
        <v>77</v>
      </c>
      <c r="B29" s="18">
        <v>0</v>
      </c>
      <c r="C29" s="18">
        <v>5000000</v>
      </c>
      <c r="D29" s="18">
        <v>5000000</v>
      </c>
      <c r="E29" s="18">
        <f t="shared" si="1"/>
        <v>0</v>
      </c>
      <c r="F29" s="18">
        <f t="shared" si="0"/>
        <v>100</v>
      </c>
      <c r="G29" s="19"/>
    </row>
    <row r="30" spans="1:7" ht="15.75" customHeight="1" x14ac:dyDescent="0.35">
      <c r="A30" s="17" t="s">
        <v>78</v>
      </c>
      <c r="B30" s="18">
        <v>0</v>
      </c>
      <c r="C30" s="18">
        <v>5000000</v>
      </c>
      <c r="D30" s="18">
        <v>5000000</v>
      </c>
      <c r="E30" s="18">
        <f t="shared" si="1"/>
        <v>0</v>
      </c>
      <c r="F30" s="18">
        <f t="shared" si="0"/>
        <v>100</v>
      </c>
      <c r="G30" s="19"/>
    </row>
    <row r="31" spans="1:7" ht="15.75" customHeight="1" x14ac:dyDescent="0.35">
      <c r="A31" s="17" t="s">
        <v>79</v>
      </c>
      <c r="B31" s="18">
        <v>0</v>
      </c>
      <c r="C31" s="18">
        <v>0</v>
      </c>
      <c r="D31" s="18">
        <v>0</v>
      </c>
      <c r="E31" s="18">
        <f t="shared" si="1"/>
        <v>0</v>
      </c>
      <c r="F31" s="18">
        <f t="shared" si="0"/>
        <v>0</v>
      </c>
      <c r="G31" s="19"/>
    </row>
    <row r="32" spans="1:7" ht="15.75" customHeight="1" x14ac:dyDescent="0.35">
      <c r="A32" s="17" t="s">
        <v>80</v>
      </c>
      <c r="B32" s="18">
        <v>0</v>
      </c>
      <c r="C32" s="18">
        <v>4809599</v>
      </c>
      <c r="D32" s="18">
        <v>4809599</v>
      </c>
      <c r="E32" s="18">
        <f t="shared" si="1"/>
        <v>0</v>
      </c>
      <c r="F32" s="18">
        <f t="shared" si="0"/>
        <v>100</v>
      </c>
      <c r="G32" s="19"/>
    </row>
    <row r="33" spans="1:7" ht="15.75" customHeight="1" x14ac:dyDescent="0.35">
      <c r="A33" s="17" t="s">
        <v>81</v>
      </c>
      <c r="B33" s="18">
        <v>0</v>
      </c>
      <c r="C33" s="18">
        <v>5000000</v>
      </c>
      <c r="D33" s="18">
        <v>5000000</v>
      </c>
      <c r="E33" s="18">
        <f t="shared" si="1"/>
        <v>0</v>
      </c>
      <c r="F33" s="18">
        <f t="shared" si="0"/>
        <v>100</v>
      </c>
      <c r="G33" s="19"/>
    </row>
    <row r="34" spans="1:7" ht="15.75" customHeight="1" x14ac:dyDescent="0.35">
      <c r="A34" s="17" t="s">
        <v>82</v>
      </c>
      <c r="B34" s="18">
        <v>0</v>
      </c>
      <c r="C34" s="18">
        <v>5000000</v>
      </c>
      <c r="D34" s="18">
        <v>5000000</v>
      </c>
      <c r="E34" s="18">
        <f t="shared" si="1"/>
        <v>0</v>
      </c>
      <c r="F34" s="18">
        <f t="shared" si="0"/>
        <v>100</v>
      </c>
      <c r="G34" s="19"/>
    </row>
    <row r="35" spans="1:7" ht="15.75" customHeight="1" x14ac:dyDescent="0.35">
      <c r="A35" s="17" t="s">
        <v>83</v>
      </c>
      <c r="B35" s="18">
        <v>0</v>
      </c>
      <c r="C35" s="18">
        <v>9517936.4800000004</v>
      </c>
      <c r="D35" s="18">
        <v>9517936.4800000004</v>
      </c>
      <c r="E35" s="18">
        <f t="shared" si="1"/>
        <v>0</v>
      </c>
      <c r="F35" s="18">
        <f t="shared" si="0"/>
        <v>100</v>
      </c>
      <c r="G35" s="19"/>
    </row>
    <row r="36" spans="1:7" ht="15.75" customHeight="1" x14ac:dyDescent="0.35">
      <c r="A36" s="20" t="s">
        <v>84</v>
      </c>
      <c r="B36" s="18">
        <v>0</v>
      </c>
      <c r="C36" s="18">
        <v>0</v>
      </c>
      <c r="D36" s="18">
        <v>0</v>
      </c>
      <c r="E36" s="18">
        <f t="shared" si="1"/>
        <v>0</v>
      </c>
      <c r="F36" s="18">
        <f>IF(C36&gt;0,D36/C36*100,0)</f>
        <v>0</v>
      </c>
      <c r="G36" s="19"/>
    </row>
    <row r="37" spans="1:7" ht="15" x14ac:dyDescent="0.35">
      <c r="A37" s="21" t="s">
        <v>85</v>
      </c>
      <c r="B37" s="22">
        <f>SUM(B4:B36)</f>
        <v>0</v>
      </c>
      <c r="C37" s="22">
        <f>SUM(C4:C36)</f>
        <v>300000000</v>
      </c>
      <c r="D37" s="22">
        <f>SUM(D4:D36)</f>
        <v>296887590.00999999</v>
      </c>
      <c r="E37" s="31">
        <f t="shared" si="1"/>
        <v>0</v>
      </c>
      <c r="F37" s="31">
        <f>IF(C37&gt;0,D37/C37*100,0)</f>
        <v>98.962530003333327</v>
      </c>
    </row>
    <row r="39" spans="1:7" ht="14" hidden="1" x14ac:dyDescent="0.35">
      <c r="C39" s="23" t="e">
        <f>SUM(#REF!)</f>
        <v>#REF!</v>
      </c>
      <c r="D39" s="23" t="e">
        <f>SUM(#REF!)</f>
        <v>#REF!</v>
      </c>
    </row>
    <row r="40" spans="1:7" ht="16.5" hidden="1" x14ac:dyDescent="0.35">
      <c r="A40" s="24"/>
      <c r="B40" s="24"/>
      <c r="C40" s="25">
        <v>1415306878.9200001</v>
      </c>
      <c r="D40" s="26">
        <v>22080633.390000001</v>
      </c>
      <c r="E40" s="32"/>
      <c r="F40" s="33"/>
    </row>
    <row r="41" spans="1:7" ht="16.5" hidden="1" x14ac:dyDescent="0.35">
      <c r="A41" s="27"/>
      <c r="B41" s="29"/>
      <c r="C41" s="25" t="e">
        <f>C39-C40</f>
        <v>#REF!</v>
      </c>
      <c r="D41" s="25" t="e">
        <f>D39-D40</f>
        <v>#REF!</v>
      </c>
      <c r="E41" s="29"/>
      <c r="F41" s="29"/>
    </row>
    <row r="42" spans="1:7" ht="16.5" x14ac:dyDescent="0.35">
      <c r="A42" s="27"/>
      <c r="B42" s="29"/>
      <c r="C42" s="27"/>
      <c r="D42" s="27"/>
      <c r="E42" s="27"/>
      <c r="F42" s="29"/>
    </row>
    <row r="43" spans="1:7" ht="16.5" x14ac:dyDescent="0.35">
      <c r="A43" s="28"/>
      <c r="B43" s="28"/>
      <c r="C43" s="27"/>
      <c r="D43" s="27"/>
      <c r="E43" s="32"/>
      <c r="F43" s="29"/>
    </row>
    <row r="44" spans="1:7" ht="16.5" x14ac:dyDescent="0.35">
      <c r="A44" s="28"/>
      <c r="B44" s="28"/>
      <c r="C44" s="27"/>
      <c r="D44" s="47"/>
      <c r="E44" s="47"/>
    </row>
  </sheetData>
  <mergeCells count="3">
    <mergeCell ref="C2:E2"/>
    <mergeCell ref="D44:E44"/>
    <mergeCell ref="A1:F1"/>
  </mergeCell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G44"/>
  <sheetViews>
    <sheetView topLeftCell="A10" zoomScale="90" zoomScaleNormal="90" workbookViewId="0">
      <selection activeCell="B4" sqref="B4:B35"/>
    </sheetView>
  </sheetViews>
  <sheetFormatPr defaultColWidth="9.08984375" defaultRowHeight="12.5" x14ac:dyDescent="0.35"/>
  <cols>
    <col min="1" max="1" width="43.6328125" style="14" customWidth="1"/>
    <col min="2" max="2" width="19.453125" style="14" customWidth="1"/>
    <col min="3" max="4" width="19.36328125" style="14" customWidth="1"/>
    <col min="5" max="5" width="20.54296875" style="14" customWidth="1"/>
    <col min="6" max="6" width="18.36328125" style="14" customWidth="1"/>
    <col min="7" max="257" width="9.08984375" style="14"/>
    <col min="258" max="258" width="43.6328125" style="14" customWidth="1"/>
    <col min="259" max="260" width="19.36328125" style="14" customWidth="1"/>
    <col min="261" max="261" width="13.90625" style="14" customWidth="1"/>
    <col min="262" max="262" width="11.54296875" style="14" bestFit="1" customWidth="1"/>
    <col min="263" max="513" width="9.08984375" style="14"/>
    <col min="514" max="514" width="43.6328125" style="14" customWidth="1"/>
    <col min="515" max="516" width="19.36328125" style="14" customWidth="1"/>
    <col min="517" max="517" width="13.90625" style="14" customWidth="1"/>
    <col min="518" max="518" width="11.54296875" style="14" bestFit="1" customWidth="1"/>
    <col min="519" max="769" width="9.08984375" style="14"/>
    <col min="770" max="770" width="43.6328125" style="14" customWidth="1"/>
    <col min="771" max="772" width="19.36328125" style="14" customWidth="1"/>
    <col min="773" max="773" width="13.90625" style="14" customWidth="1"/>
    <col min="774" max="774" width="11.54296875" style="14" bestFit="1" customWidth="1"/>
    <col min="775" max="1025" width="9.08984375" style="14"/>
    <col min="1026" max="1026" width="43.6328125" style="14" customWidth="1"/>
    <col min="1027" max="1028" width="19.36328125" style="14" customWidth="1"/>
    <col min="1029" max="1029" width="13.90625" style="14" customWidth="1"/>
    <col min="1030" max="1030" width="11.54296875" style="14" bestFit="1" customWidth="1"/>
    <col min="1031" max="1281" width="9.08984375" style="14"/>
    <col min="1282" max="1282" width="43.6328125" style="14" customWidth="1"/>
    <col min="1283" max="1284" width="19.36328125" style="14" customWidth="1"/>
    <col min="1285" max="1285" width="13.90625" style="14" customWidth="1"/>
    <col min="1286" max="1286" width="11.54296875" style="14" bestFit="1" customWidth="1"/>
    <col min="1287" max="1537" width="9.08984375" style="14"/>
    <col min="1538" max="1538" width="43.6328125" style="14" customWidth="1"/>
    <col min="1539" max="1540" width="19.36328125" style="14" customWidth="1"/>
    <col min="1541" max="1541" width="13.90625" style="14" customWidth="1"/>
    <col min="1542" max="1542" width="11.54296875" style="14" bestFit="1" customWidth="1"/>
    <col min="1543" max="1793" width="9.08984375" style="14"/>
    <col min="1794" max="1794" width="43.6328125" style="14" customWidth="1"/>
    <col min="1795" max="1796" width="19.36328125" style="14" customWidth="1"/>
    <col min="1797" max="1797" width="13.90625" style="14" customWidth="1"/>
    <col min="1798" max="1798" width="11.54296875" style="14" bestFit="1" customWidth="1"/>
    <col min="1799" max="2049" width="9.08984375" style="14"/>
    <col min="2050" max="2050" width="43.6328125" style="14" customWidth="1"/>
    <col min="2051" max="2052" width="19.36328125" style="14" customWidth="1"/>
    <col min="2053" max="2053" width="13.90625" style="14" customWidth="1"/>
    <col min="2054" max="2054" width="11.54296875" style="14" bestFit="1" customWidth="1"/>
    <col min="2055" max="2305" width="9.08984375" style="14"/>
    <col min="2306" max="2306" width="43.6328125" style="14" customWidth="1"/>
    <col min="2307" max="2308" width="19.36328125" style="14" customWidth="1"/>
    <col min="2309" max="2309" width="13.90625" style="14" customWidth="1"/>
    <col min="2310" max="2310" width="11.54296875" style="14" bestFit="1" customWidth="1"/>
    <col min="2311" max="2561" width="9.08984375" style="14"/>
    <col min="2562" max="2562" width="43.6328125" style="14" customWidth="1"/>
    <col min="2563" max="2564" width="19.36328125" style="14" customWidth="1"/>
    <col min="2565" max="2565" width="13.90625" style="14" customWidth="1"/>
    <col min="2566" max="2566" width="11.54296875" style="14" bestFit="1" customWidth="1"/>
    <col min="2567" max="2817" width="9.08984375" style="14"/>
    <col min="2818" max="2818" width="43.6328125" style="14" customWidth="1"/>
    <col min="2819" max="2820" width="19.36328125" style="14" customWidth="1"/>
    <col min="2821" max="2821" width="13.90625" style="14" customWidth="1"/>
    <col min="2822" max="2822" width="11.54296875" style="14" bestFit="1" customWidth="1"/>
    <col min="2823" max="3073" width="9.08984375" style="14"/>
    <col min="3074" max="3074" width="43.6328125" style="14" customWidth="1"/>
    <col min="3075" max="3076" width="19.36328125" style="14" customWidth="1"/>
    <col min="3077" max="3077" width="13.90625" style="14" customWidth="1"/>
    <col min="3078" max="3078" width="11.54296875" style="14" bestFit="1" customWidth="1"/>
    <col min="3079" max="3329" width="9.08984375" style="14"/>
    <col min="3330" max="3330" width="43.6328125" style="14" customWidth="1"/>
    <col min="3331" max="3332" width="19.36328125" style="14" customWidth="1"/>
    <col min="3333" max="3333" width="13.90625" style="14" customWidth="1"/>
    <col min="3334" max="3334" width="11.54296875" style="14" bestFit="1" customWidth="1"/>
    <col min="3335" max="3585" width="9.08984375" style="14"/>
    <col min="3586" max="3586" width="43.6328125" style="14" customWidth="1"/>
    <col min="3587" max="3588" width="19.36328125" style="14" customWidth="1"/>
    <col min="3589" max="3589" width="13.90625" style="14" customWidth="1"/>
    <col min="3590" max="3590" width="11.54296875" style="14" bestFit="1" customWidth="1"/>
    <col min="3591" max="3841" width="9.08984375" style="14"/>
    <col min="3842" max="3842" width="43.6328125" style="14" customWidth="1"/>
    <col min="3843" max="3844" width="19.36328125" style="14" customWidth="1"/>
    <col min="3845" max="3845" width="13.90625" style="14" customWidth="1"/>
    <col min="3846" max="3846" width="11.54296875" style="14" bestFit="1" customWidth="1"/>
    <col min="3847" max="4097" width="9.08984375" style="14"/>
    <col min="4098" max="4098" width="43.6328125" style="14" customWidth="1"/>
    <col min="4099" max="4100" width="19.36328125" style="14" customWidth="1"/>
    <col min="4101" max="4101" width="13.90625" style="14" customWidth="1"/>
    <col min="4102" max="4102" width="11.54296875" style="14" bestFit="1" customWidth="1"/>
    <col min="4103" max="4353" width="9.08984375" style="14"/>
    <col min="4354" max="4354" width="43.6328125" style="14" customWidth="1"/>
    <col min="4355" max="4356" width="19.36328125" style="14" customWidth="1"/>
    <col min="4357" max="4357" width="13.90625" style="14" customWidth="1"/>
    <col min="4358" max="4358" width="11.54296875" style="14" bestFit="1" customWidth="1"/>
    <col min="4359" max="4609" width="9.08984375" style="14"/>
    <col min="4610" max="4610" width="43.6328125" style="14" customWidth="1"/>
    <col min="4611" max="4612" width="19.36328125" style="14" customWidth="1"/>
    <col min="4613" max="4613" width="13.90625" style="14" customWidth="1"/>
    <col min="4614" max="4614" width="11.54296875" style="14" bestFit="1" customWidth="1"/>
    <col min="4615" max="4865" width="9.08984375" style="14"/>
    <col min="4866" max="4866" width="43.6328125" style="14" customWidth="1"/>
    <col min="4867" max="4868" width="19.36328125" style="14" customWidth="1"/>
    <col min="4869" max="4869" width="13.90625" style="14" customWidth="1"/>
    <col min="4870" max="4870" width="11.54296875" style="14" bestFit="1" customWidth="1"/>
    <col min="4871" max="5121" width="9.08984375" style="14"/>
    <col min="5122" max="5122" width="43.6328125" style="14" customWidth="1"/>
    <col min="5123" max="5124" width="19.36328125" style="14" customWidth="1"/>
    <col min="5125" max="5125" width="13.90625" style="14" customWidth="1"/>
    <col min="5126" max="5126" width="11.54296875" style="14" bestFit="1" customWidth="1"/>
    <col min="5127" max="5377" width="9.08984375" style="14"/>
    <col min="5378" max="5378" width="43.6328125" style="14" customWidth="1"/>
    <col min="5379" max="5380" width="19.36328125" style="14" customWidth="1"/>
    <col min="5381" max="5381" width="13.90625" style="14" customWidth="1"/>
    <col min="5382" max="5382" width="11.54296875" style="14" bestFit="1" customWidth="1"/>
    <col min="5383" max="5633" width="9.08984375" style="14"/>
    <col min="5634" max="5634" width="43.6328125" style="14" customWidth="1"/>
    <col min="5635" max="5636" width="19.36328125" style="14" customWidth="1"/>
    <col min="5637" max="5637" width="13.90625" style="14" customWidth="1"/>
    <col min="5638" max="5638" width="11.54296875" style="14" bestFit="1" customWidth="1"/>
    <col min="5639" max="5889" width="9.08984375" style="14"/>
    <col min="5890" max="5890" width="43.6328125" style="14" customWidth="1"/>
    <col min="5891" max="5892" width="19.36328125" style="14" customWidth="1"/>
    <col min="5893" max="5893" width="13.90625" style="14" customWidth="1"/>
    <col min="5894" max="5894" width="11.54296875" style="14" bestFit="1" customWidth="1"/>
    <col min="5895" max="6145" width="9.08984375" style="14"/>
    <col min="6146" max="6146" width="43.6328125" style="14" customWidth="1"/>
    <col min="6147" max="6148" width="19.36328125" style="14" customWidth="1"/>
    <col min="6149" max="6149" width="13.90625" style="14" customWidth="1"/>
    <col min="6150" max="6150" width="11.54296875" style="14" bestFit="1" customWidth="1"/>
    <col min="6151" max="6401" width="9.08984375" style="14"/>
    <col min="6402" max="6402" width="43.6328125" style="14" customWidth="1"/>
    <col min="6403" max="6404" width="19.36328125" style="14" customWidth="1"/>
    <col min="6405" max="6405" width="13.90625" style="14" customWidth="1"/>
    <col min="6406" max="6406" width="11.54296875" style="14" bestFit="1" customWidth="1"/>
    <col min="6407" max="6657" width="9.08984375" style="14"/>
    <col min="6658" max="6658" width="43.6328125" style="14" customWidth="1"/>
    <col min="6659" max="6660" width="19.36328125" style="14" customWidth="1"/>
    <col min="6661" max="6661" width="13.90625" style="14" customWidth="1"/>
    <col min="6662" max="6662" width="11.54296875" style="14" bestFit="1" customWidth="1"/>
    <col min="6663" max="6913" width="9.08984375" style="14"/>
    <col min="6914" max="6914" width="43.6328125" style="14" customWidth="1"/>
    <col min="6915" max="6916" width="19.36328125" style="14" customWidth="1"/>
    <col min="6917" max="6917" width="13.90625" style="14" customWidth="1"/>
    <col min="6918" max="6918" width="11.54296875" style="14" bestFit="1" customWidth="1"/>
    <col min="6919" max="7169" width="9.08984375" style="14"/>
    <col min="7170" max="7170" width="43.6328125" style="14" customWidth="1"/>
    <col min="7171" max="7172" width="19.36328125" style="14" customWidth="1"/>
    <col min="7173" max="7173" width="13.90625" style="14" customWidth="1"/>
    <col min="7174" max="7174" width="11.54296875" style="14" bestFit="1" customWidth="1"/>
    <col min="7175" max="7425" width="9.08984375" style="14"/>
    <col min="7426" max="7426" width="43.6328125" style="14" customWidth="1"/>
    <col min="7427" max="7428" width="19.36328125" style="14" customWidth="1"/>
    <col min="7429" max="7429" width="13.90625" style="14" customWidth="1"/>
    <col min="7430" max="7430" width="11.54296875" style="14" bestFit="1" customWidth="1"/>
    <col min="7431" max="7681" width="9.08984375" style="14"/>
    <col min="7682" max="7682" width="43.6328125" style="14" customWidth="1"/>
    <col min="7683" max="7684" width="19.36328125" style="14" customWidth="1"/>
    <col min="7685" max="7685" width="13.90625" style="14" customWidth="1"/>
    <col min="7686" max="7686" width="11.54296875" style="14" bestFit="1" customWidth="1"/>
    <col min="7687" max="7937" width="9.08984375" style="14"/>
    <col min="7938" max="7938" width="43.6328125" style="14" customWidth="1"/>
    <col min="7939" max="7940" width="19.36328125" style="14" customWidth="1"/>
    <col min="7941" max="7941" width="13.90625" style="14" customWidth="1"/>
    <col min="7942" max="7942" width="11.54296875" style="14" bestFit="1" customWidth="1"/>
    <col min="7943" max="8193" width="9.08984375" style="14"/>
    <col min="8194" max="8194" width="43.6328125" style="14" customWidth="1"/>
    <col min="8195" max="8196" width="19.36328125" style="14" customWidth="1"/>
    <col min="8197" max="8197" width="13.90625" style="14" customWidth="1"/>
    <col min="8198" max="8198" width="11.54296875" style="14" bestFit="1" customWidth="1"/>
    <col min="8199" max="8449" width="9.08984375" style="14"/>
    <col min="8450" max="8450" width="43.6328125" style="14" customWidth="1"/>
    <col min="8451" max="8452" width="19.36328125" style="14" customWidth="1"/>
    <col min="8453" max="8453" width="13.90625" style="14" customWidth="1"/>
    <col min="8454" max="8454" width="11.54296875" style="14" bestFit="1" customWidth="1"/>
    <col min="8455" max="8705" width="9.08984375" style="14"/>
    <col min="8706" max="8706" width="43.6328125" style="14" customWidth="1"/>
    <col min="8707" max="8708" width="19.36328125" style="14" customWidth="1"/>
    <col min="8709" max="8709" width="13.90625" style="14" customWidth="1"/>
    <col min="8710" max="8710" width="11.54296875" style="14" bestFit="1" customWidth="1"/>
    <col min="8711" max="8961" width="9.08984375" style="14"/>
    <col min="8962" max="8962" width="43.6328125" style="14" customWidth="1"/>
    <col min="8963" max="8964" width="19.36328125" style="14" customWidth="1"/>
    <col min="8965" max="8965" width="13.90625" style="14" customWidth="1"/>
    <col min="8966" max="8966" width="11.54296875" style="14" bestFit="1" customWidth="1"/>
    <col min="8967" max="9217" width="9.08984375" style="14"/>
    <col min="9218" max="9218" width="43.6328125" style="14" customWidth="1"/>
    <col min="9219" max="9220" width="19.36328125" style="14" customWidth="1"/>
    <col min="9221" max="9221" width="13.90625" style="14" customWidth="1"/>
    <col min="9222" max="9222" width="11.54296875" style="14" bestFit="1" customWidth="1"/>
    <col min="9223" max="9473" width="9.08984375" style="14"/>
    <col min="9474" max="9474" width="43.6328125" style="14" customWidth="1"/>
    <col min="9475" max="9476" width="19.36328125" style="14" customWidth="1"/>
    <col min="9477" max="9477" width="13.90625" style="14" customWidth="1"/>
    <col min="9478" max="9478" width="11.54296875" style="14" bestFit="1" customWidth="1"/>
    <col min="9479" max="9729" width="9.08984375" style="14"/>
    <col min="9730" max="9730" width="43.6328125" style="14" customWidth="1"/>
    <col min="9731" max="9732" width="19.36328125" style="14" customWidth="1"/>
    <col min="9733" max="9733" width="13.90625" style="14" customWidth="1"/>
    <col min="9734" max="9734" width="11.54296875" style="14" bestFit="1" customWidth="1"/>
    <col min="9735" max="9985" width="9.08984375" style="14"/>
    <col min="9986" max="9986" width="43.6328125" style="14" customWidth="1"/>
    <col min="9987" max="9988" width="19.36328125" style="14" customWidth="1"/>
    <col min="9989" max="9989" width="13.90625" style="14" customWidth="1"/>
    <col min="9990" max="9990" width="11.54296875" style="14" bestFit="1" customWidth="1"/>
    <col min="9991" max="10241" width="9.08984375" style="14"/>
    <col min="10242" max="10242" width="43.6328125" style="14" customWidth="1"/>
    <col min="10243" max="10244" width="19.36328125" style="14" customWidth="1"/>
    <col min="10245" max="10245" width="13.90625" style="14" customWidth="1"/>
    <col min="10246" max="10246" width="11.54296875" style="14" bestFit="1" customWidth="1"/>
    <col min="10247" max="10497" width="9.08984375" style="14"/>
    <col min="10498" max="10498" width="43.6328125" style="14" customWidth="1"/>
    <col min="10499" max="10500" width="19.36328125" style="14" customWidth="1"/>
    <col min="10501" max="10501" width="13.90625" style="14" customWidth="1"/>
    <col min="10502" max="10502" width="11.54296875" style="14" bestFit="1" customWidth="1"/>
    <col min="10503" max="10753" width="9.08984375" style="14"/>
    <col min="10754" max="10754" width="43.6328125" style="14" customWidth="1"/>
    <col min="10755" max="10756" width="19.36328125" style="14" customWidth="1"/>
    <col min="10757" max="10757" width="13.90625" style="14" customWidth="1"/>
    <col min="10758" max="10758" width="11.54296875" style="14" bestFit="1" customWidth="1"/>
    <col min="10759" max="11009" width="9.08984375" style="14"/>
    <col min="11010" max="11010" width="43.6328125" style="14" customWidth="1"/>
    <col min="11011" max="11012" width="19.36328125" style="14" customWidth="1"/>
    <col min="11013" max="11013" width="13.90625" style="14" customWidth="1"/>
    <col min="11014" max="11014" width="11.54296875" style="14" bestFit="1" customWidth="1"/>
    <col min="11015" max="11265" width="9.08984375" style="14"/>
    <col min="11266" max="11266" width="43.6328125" style="14" customWidth="1"/>
    <col min="11267" max="11268" width="19.36328125" style="14" customWidth="1"/>
    <col min="11269" max="11269" width="13.90625" style="14" customWidth="1"/>
    <col min="11270" max="11270" width="11.54296875" style="14" bestFit="1" customWidth="1"/>
    <col min="11271" max="11521" width="9.08984375" style="14"/>
    <col min="11522" max="11522" width="43.6328125" style="14" customWidth="1"/>
    <col min="11523" max="11524" width="19.36328125" style="14" customWidth="1"/>
    <col min="11525" max="11525" width="13.90625" style="14" customWidth="1"/>
    <col min="11526" max="11526" width="11.54296875" style="14" bestFit="1" customWidth="1"/>
    <col min="11527" max="11777" width="9.08984375" style="14"/>
    <col min="11778" max="11778" width="43.6328125" style="14" customWidth="1"/>
    <col min="11779" max="11780" width="19.36328125" style="14" customWidth="1"/>
    <col min="11781" max="11781" width="13.90625" style="14" customWidth="1"/>
    <col min="11782" max="11782" width="11.54296875" style="14" bestFit="1" customWidth="1"/>
    <col min="11783" max="12033" width="9.08984375" style="14"/>
    <col min="12034" max="12034" width="43.6328125" style="14" customWidth="1"/>
    <col min="12035" max="12036" width="19.36328125" style="14" customWidth="1"/>
    <col min="12037" max="12037" width="13.90625" style="14" customWidth="1"/>
    <col min="12038" max="12038" width="11.54296875" style="14" bestFit="1" customWidth="1"/>
    <col min="12039" max="12289" width="9.08984375" style="14"/>
    <col min="12290" max="12290" width="43.6328125" style="14" customWidth="1"/>
    <col min="12291" max="12292" width="19.36328125" style="14" customWidth="1"/>
    <col min="12293" max="12293" width="13.90625" style="14" customWidth="1"/>
    <col min="12294" max="12294" width="11.54296875" style="14" bestFit="1" customWidth="1"/>
    <col min="12295" max="12545" width="9.08984375" style="14"/>
    <col min="12546" max="12546" width="43.6328125" style="14" customWidth="1"/>
    <col min="12547" max="12548" width="19.36328125" style="14" customWidth="1"/>
    <col min="12549" max="12549" width="13.90625" style="14" customWidth="1"/>
    <col min="12550" max="12550" width="11.54296875" style="14" bestFit="1" customWidth="1"/>
    <col min="12551" max="12801" width="9.08984375" style="14"/>
    <col min="12802" max="12802" width="43.6328125" style="14" customWidth="1"/>
    <col min="12803" max="12804" width="19.36328125" style="14" customWidth="1"/>
    <col min="12805" max="12805" width="13.90625" style="14" customWidth="1"/>
    <col min="12806" max="12806" width="11.54296875" style="14" bestFit="1" customWidth="1"/>
    <col min="12807" max="13057" width="9.08984375" style="14"/>
    <col min="13058" max="13058" width="43.6328125" style="14" customWidth="1"/>
    <col min="13059" max="13060" width="19.36328125" style="14" customWidth="1"/>
    <col min="13061" max="13061" width="13.90625" style="14" customWidth="1"/>
    <col min="13062" max="13062" width="11.54296875" style="14" bestFit="1" customWidth="1"/>
    <col min="13063" max="13313" width="9.08984375" style="14"/>
    <col min="13314" max="13314" width="43.6328125" style="14" customWidth="1"/>
    <col min="13315" max="13316" width="19.36328125" style="14" customWidth="1"/>
    <col min="13317" max="13317" width="13.90625" style="14" customWidth="1"/>
    <col min="13318" max="13318" width="11.54296875" style="14" bestFit="1" customWidth="1"/>
    <col min="13319" max="13569" width="9.08984375" style="14"/>
    <col min="13570" max="13570" width="43.6328125" style="14" customWidth="1"/>
    <col min="13571" max="13572" width="19.36328125" style="14" customWidth="1"/>
    <col min="13573" max="13573" width="13.90625" style="14" customWidth="1"/>
    <col min="13574" max="13574" width="11.54296875" style="14" bestFit="1" customWidth="1"/>
    <col min="13575" max="13825" width="9.08984375" style="14"/>
    <col min="13826" max="13826" width="43.6328125" style="14" customWidth="1"/>
    <col min="13827" max="13828" width="19.36328125" style="14" customWidth="1"/>
    <col min="13829" max="13829" width="13.90625" style="14" customWidth="1"/>
    <col min="13830" max="13830" width="11.54296875" style="14" bestFit="1" customWidth="1"/>
    <col min="13831" max="14081" width="9.08984375" style="14"/>
    <col min="14082" max="14082" width="43.6328125" style="14" customWidth="1"/>
    <col min="14083" max="14084" width="19.36328125" style="14" customWidth="1"/>
    <col min="14085" max="14085" width="13.90625" style="14" customWidth="1"/>
    <col min="14086" max="14086" width="11.54296875" style="14" bestFit="1" customWidth="1"/>
    <col min="14087" max="14337" width="9.08984375" style="14"/>
    <col min="14338" max="14338" width="43.6328125" style="14" customWidth="1"/>
    <col min="14339" max="14340" width="19.36328125" style="14" customWidth="1"/>
    <col min="14341" max="14341" width="13.90625" style="14" customWidth="1"/>
    <col min="14342" max="14342" width="11.54296875" style="14" bestFit="1" customWidth="1"/>
    <col min="14343" max="14593" width="9.08984375" style="14"/>
    <col min="14594" max="14594" width="43.6328125" style="14" customWidth="1"/>
    <col min="14595" max="14596" width="19.36328125" style="14" customWidth="1"/>
    <col min="14597" max="14597" width="13.90625" style="14" customWidth="1"/>
    <col min="14598" max="14598" width="11.54296875" style="14" bestFit="1" customWidth="1"/>
    <col min="14599" max="14849" width="9.08984375" style="14"/>
    <col min="14850" max="14850" width="43.6328125" style="14" customWidth="1"/>
    <col min="14851" max="14852" width="19.36328125" style="14" customWidth="1"/>
    <col min="14853" max="14853" width="13.90625" style="14" customWidth="1"/>
    <col min="14854" max="14854" width="11.54296875" style="14" bestFit="1" customWidth="1"/>
    <col min="14855" max="15105" width="9.08984375" style="14"/>
    <col min="15106" max="15106" width="43.6328125" style="14" customWidth="1"/>
    <col min="15107" max="15108" width="19.36328125" style="14" customWidth="1"/>
    <col min="15109" max="15109" width="13.90625" style="14" customWidth="1"/>
    <col min="15110" max="15110" width="11.54296875" style="14" bestFit="1" customWidth="1"/>
    <col min="15111" max="15361" width="9.08984375" style="14"/>
    <col min="15362" max="15362" width="43.6328125" style="14" customWidth="1"/>
    <col min="15363" max="15364" width="19.36328125" style="14" customWidth="1"/>
    <col min="15365" max="15365" width="13.90625" style="14" customWidth="1"/>
    <col min="15366" max="15366" width="11.54296875" style="14" bestFit="1" customWidth="1"/>
    <col min="15367" max="15617" width="9.08984375" style="14"/>
    <col min="15618" max="15618" width="43.6328125" style="14" customWidth="1"/>
    <col min="15619" max="15620" width="19.36328125" style="14" customWidth="1"/>
    <col min="15621" max="15621" width="13.90625" style="14" customWidth="1"/>
    <col min="15622" max="15622" width="11.54296875" style="14" bestFit="1" customWidth="1"/>
    <col min="15623" max="15873" width="9.08984375" style="14"/>
    <col min="15874" max="15874" width="43.6328125" style="14" customWidth="1"/>
    <col min="15875" max="15876" width="19.36328125" style="14" customWidth="1"/>
    <col min="15877" max="15877" width="13.90625" style="14" customWidth="1"/>
    <col min="15878" max="15878" width="11.54296875" style="14" bestFit="1" customWidth="1"/>
    <col min="15879" max="16129" width="9.08984375" style="14"/>
    <col min="16130" max="16130" width="43.6328125" style="14" customWidth="1"/>
    <col min="16131" max="16132" width="19.36328125" style="14" customWidth="1"/>
    <col min="16133" max="16133" width="13.90625" style="14" customWidth="1"/>
    <col min="16134" max="16134" width="11.54296875" style="14" bestFit="1" customWidth="1"/>
    <col min="16135" max="16384" width="9.08984375" style="14"/>
  </cols>
  <sheetData>
    <row r="1" spans="1:7" s="12" customFormat="1" ht="64.5" customHeight="1" x14ac:dyDescent="0.35">
      <c r="A1" s="48" t="s">
        <v>91</v>
      </c>
      <c r="B1" s="48"/>
      <c r="C1" s="48"/>
      <c r="D1" s="48"/>
      <c r="E1" s="48"/>
      <c r="F1" s="48"/>
    </row>
    <row r="2" spans="1:7" ht="15.5" x14ac:dyDescent="0.35">
      <c r="A2" s="13" t="s">
        <v>7</v>
      </c>
      <c r="B2" s="13"/>
      <c r="C2" s="46" t="s">
        <v>49</v>
      </c>
      <c r="D2" s="46"/>
      <c r="E2" s="46"/>
    </row>
    <row r="3" spans="1:7" ht="38" customHeight="1" x14ac:dyDescent="0.35">
      <c r="A3" s="15" t="s">
        <v>50</v>
      </c>
      <c r="B3" s="15" t="s">
        <v>87</v>
      </c>
      <c r="C3" s="16" t="s">
        <v>96</v>
      </c>
      <c r="D3" s="16" t="s">
        <v>51</v>
      </c>
      <c r="E3" s="30" t="s">
        <v>88</v>
      </c>
      <c r="F3" s="30" t="s">
        <v>89</v>
      </c>
    </row>
    <row r="4" spans="1:7" ht="15.75" customHeight="1" x14ac:dyDescent="0.35">
      <c r="A4" s="17" t="s">
        <v>52</v>
      </c>
      <c r="B4" s="18">
        <v>0</v>
      </c>
      <c r="C4" s="18">
        <v>0</v>
      </c>
      <c r="D4" s="18">
        <v>0</v>
      </c>
      <c r="E4" s="18">
        <f>IF(B4&gt;0,D4/B4*100,0)</f>
        <v>0</v>
      </c>
      <c r="F4" s="18">
        <f t="shared" ref="F4:F35" si="0">IF(C4&gt;0,D4/C4*100,0)</f>
        <v>0</v>
      </c>
      <c r="G4" s="19"/>
    </row>
    <row r="5" spans="1:7" ht="15.75" customHeight="1" x14ac:dyDescent="0.35">
      <c r="A5" s="17" t="s">
        <v>53</v>
      </c>
      <c r="B5" s="18">
        <v>0</v>
      </c>
      <c r="C5" s="18">
        <v>0</v>
      </c>
      <c r="D5" s="18">
        <v>0</v>
      </c>
      <c r="E5" s="18">
        <f t="shared" ref="E5:E37" si="1">IF(B5&gt;0,D5/B5*100,0)</f>
        <v>0</v>
      </c>
      <c r="F5" s="18">
        <f t="shared" si="0"/>
        <v>0</v>
      </c>
      <c r="G5" s="19"/>
    </row>
    <row r="6" spans="1:7" ht="15.75" customHeight="1" x14ac:dyDescent="0.35">
      <c r="A6" s="17" t="s">
        <v>54</v>
      </c>
      <c r="B6" s="18">
        <v>0</v>
      </c>
      <c r="C6" s="18">
        <v>0</v>
      </c>
      <c r="D6" s="18">
        <v>0</v>
      </c>
      <c r="E6" s="18">
        <f t="shared" si="1"/>
        <v>0</v>
      </c>
      <c r="F6" s="18">
        <f t="shared" si="0"/>
        <v>0</v>
      </c>
      <c r="G6" s="19"/>
    </row>
    <row r="7" spans="1:7" ht="15.75" customHeight="1" x14ac:dyDescent="0.35">
      <c r="A7" s="17" t="s">
        <v>55</v>
      </c>
      <c r="B7" s="18">
        <v>0</v>
      </c>
      <c r="C7" s="18">
        <v>150000</v>
      </c>
      <c r="D7" s="18">
        <v>150000</v>
      </c>
      <c r="E7" s="18">
        <f t="shared" si="1"/>
        <v>0</v>
      </c>
      <c r="F7" s="18">
        <f t="shared" si="0"/>
        <v>100</v>
      </c>
      <c r="G7" s="19"/>
    </row>
    <row r="8" spans="1:7" ht="15.75" customHeight="1" x14ac:dyDescent="0.35">
      <c r="A8" s="17" t="s">
        <v>56</v>
      </c>
      <c r="B8" s="18">
        <v>0</v>
      </c>
      <c r="C8" s="18">
        <v>0</v>
      </c>
      <c r="D8" s="18">
        <v>0</v>
      </c>
      <c r="E8" s="18">
        <f t="shared" si="1"/>
        <v>0</v>
      </c>
      <c r="F8" s="18">
        <f t="shared" si="0"/>
        <v>0</v>
      </c>
      <c r="G8" s="19"/>
    </row>
    <row r="9" spans="1:7" ht="15.75" customHeight="1" x14ac:dyDescent="0.35">
      <c r="A9" s="17" t="s">
        <v>57</v>
      </c>
      <c r="B9" s="18">
        <v>0</v>
      </c>
      <c r="C9" s="18">
        <v>0</v>
      </c>
      <c r="D9" s="18">
        <v>0</v>
      </c>
      <c r="E9" s="18">
        <f t="shared" si="1"/>
        <v>0</v>
      </c>
      <c r="F9" s="18">
        <f t="shared" si="0"/>
        <v>0</v>
      </c>
      <c r="G9" s="19"/>
    </row>
    <row r="10" spans="1:7" ht="15.75" customHeight="1" x14ac:dyDescent="0.35">
      <c r="A10" s="17" t="s">
        <v>58</v>
      </c>
      <c r="B10" s="18">
        <v>0</v>
      </c>
      <c r="C10" s="18">
        <v>0</v>
      </c>
      <c r="D10" s="18">
        <v>0</v>
      </c>
      <c r="E10" s="18">
        <f t="shared" si="1"/>
        <v>0</v>
      </c>
      <c r="F10" s="18">
        <f t="shared" si="0"/>
        <v>0</v>
      </c>
      <c r="G10" s="19"/>
    </row>
    <row r="11" spans="1:7" ht="15.75" customHeight="1" x14ac:dyDescent="0.35">
      <c r="A11" s="17" t="s">
        <v>59</v>
      </c>
      <c r="B11" s="18">
        <v>0</v>
      </c>
      <c r="C11" s="18">
        <v>0</v>
      </c>
      <c r="D11" s="18">
        <v>0</v>
      </c>
      <c r="E11" s="18">
        <f t="shared" si="1"/>
        <v>0</v>
      </c>
      <c r="F11" s="18">
        <f t="shared" si="0"/>
        <v>0</v>
      </c>
      <c r="G11" s="19"/>
    </row>
    <row r="12" spans="1:7" ht="15.75" customHeight="1" x14ac:dyDescent="0.35">
      <c r="A12" s="17" t="s">
        <v>60</v>
      </c>
      <c r="B12" s="18">
        <v>0</v>
      </c>
      <c r="C12" s="18">
        <v>0</v>
      </c>
      <c r="D12" s="18">
        <v>0</v>
      </c>
      <c r="E12" s="18">
        <f t="shared" si="1"/>
        <v>0</v>
      </c>
      <c r="F12" s="18">
        <f t="shared" si="0"/>
        <v>0</v>
      </c>
      <c r="G12" s="19"/>
    </row>
    <row r="13" spans="1:7" ht="15.75" customHeight="1" x14ac:dyDescent="0.35">
      <c r="A13" s="17" t="s">
        <v>61</v>
      </c>
      <c r="B13" s="18">
        <v>0</v>
      </c>
      <c r="C13" s="18">
        <v>0</v>
      </c>
      <c r="D13" s="18">
        <v>0</v>
      </c>
      <c r="E13" s="18">
        <f t="shared" si="1"/>
        <v>0</v>
      </c>
      <c r="F13" s="18">
        <f t="shared" si="0"/>
        <v>0</v>
      </c>
      <c r="G13" s="19"/>
    </row>
    <row r="14" spans="1:7" ht="15.75" customHeight="1" x14ac:dyDescent="0.35">
      <c r="A14" s="17" t="s">
        <v>62</v>
      </c>
      <c r="B14" s="18">
        <v>0</v>
      </c>
      <c r="C14" s="18">
        <v>0</v>
      </c>
      <c r="D14" s="18">
        <v>0</v>
      </c>
      <c r="E14" s="18">
        <f t="shared" si="1"/>
        <v>0</v>
      </c>
      <c r="F14" s="18">
        <f t="shared" si="0"/>
        <v>0</v>
      </c>
      <c r="G14" s="19"/>
    </row>
    <row r="15" spans="1:7" ht="15.75" customHeight="1" x14ac:dyDescent="0.35">
      <c r="A15" s="17" t="s">
        <v>63</v>
      </c>
      <c r="B15" s="18">
        <v>0</v>
      </c>
      <c r="C15" s="18">
        <v>0</v>
      </c>
      <c r="D15" s="18">
        <v>0</v>
      </c>
      <c r="E15" s="18">
        <f t="shared" si="1"/>
        <v>0</v>
      </c>
      <c r="F15" s="18">
        <f t="shared" si="0"/>
        <v>0</v>
      </c>
      <c r="G15" s="19"/>
    </row>
    <row r="16" spans="1:7" ht="15.75" customHeight="1" x14ac:dyDescent="0.35">
      <c r="A16" s="17" t="s">
        <v>64</v>
      </c>
      <c r="B16" s="18">
        <v>0</v>
      </c>
      <c r="C16" s="18">
        <v>0</v>
      </c>
      <c r="D16" s="18">
        <v>0</v>
      </c>
      <c r="E16" s="18">
        <f t="shared" si="1"/>
        <v>0</v>
      </c>
      <c r="F16" s="18">
        <f t="shared" si="0"/>
        <v>0</v>
      </c>
      <c r="G16" s="19"/>
    </row>
    <row r="17" spans="1:7" ht="15.75" customHeight="1" x14ac:dyDescent="0.35">
      <c r="A17" s="17" t="s">
        <v>65</v>
      </c>
      <c r="B17" s="18">
        <v>0</v>
      </c>
      <c r="C17" s="18">
        <v>0</v>
      </c>
      <c r="D17" s="18">
        <v>0</v>
      </c>
      <c r="E17" s="18">
        <f t="shared" si="1"/>
        <v>0</v>
      </c>
      <c r="F17" s="18">
        <f t="shared" si="0"/>
        <v>0</v>
      </c>
      <c r="G17" s="19"/>
    </row>
    <row r="18" spans="1:7" ht="15.75" customHeight="1" x14ac:dyDescent="0.35">
      <c r="A18" s="17" t="s">
        <v>66</v>
      </c>
      <c r="B18" s="18">
        <v>0</v>
      </c>
      <c r="C18" s="18">
        <v>0</v>
      </c>
      <c r="D18" s="18">
        <v>0</v>
      </c>
      <c r="E18" s="18">
        <f t="shared" si="1"/>
        <v>0</v>
      </c>
      <c r="F18" s="18">
        <f t="shared" si="0"/>
        <v>0</v>
      </c>
      <c r="G18" s="19"/>
    </row>
    <row r="19" spans="1:7" ht="15.75" customHeight="1" x14ac:dyDescent="0.35">
      <c r="A19" s="17" t="s">
        <v>67</v>
      </c>
      <c r="B19" s="18">
        <v>0</v>
      </c>
      <c r="C19" s="18">
        <v>0</v>
      </c>
      <c r="D19" s="18">
        <v>0</v>
      </c>
      <c r="E19" s="18">
        <f t="shared" si="1"/>
        <v>0</v>
      </c>
      <c r="F19" s="18">
        <f t="shared" si="0"/>
        <v>0</v>
      </c>
      <c r="G19" s="19"/>
    </row>
    <row r="20" spans="1:7" ht="15.75" customHeight="1" x14ac:dyDescent="0.35">
      <c r="A20" s="17" t="s">
        <v>68</v>
      </c>
      <c r="B20" s="18">
        <v>0</v>
      </c>
      <c r="C20" s="18">
        <v>0</v>
      </c>
      <c r="D20" s="18">
        <v>0</v>
      </c>
      <c r="E20" s="18">
        <f t="shared" si="1"/>
        <v>0</v>
      </c>
      <c r="F20" s="18">
        <f t="shared" si="0"/>
        <v>0</v>
      </c>
      <c r="G20" s="19"/>
    </row>
    <row r="21" spans="1:7" ht="15.75" customHeight="1" x14ac:dyDescent="0.35">
      <c r="A21" s="17" t="s">
        <v>69</v>
      </c>
      <c r="B21" s="18">
        <v>0</v>
      </c>
      <c r="C21" s="18">
        <v>0</v>
      </c>
      <c r="D21" s="18">
        <v>0</v>
      </c>
      <c r="E21" s="18">
        <f t="shared" si="1"/>
        <v>0</v>
      </c>
      <c r="F21" s="18">
        <f t="shared" si="0"/>
        <v>0</v>
      </c>
      <c r="G21" s="19"/>
    </row>
    <row r="22" spans="1:7" ht="15.75" customHeight="1" x14ac:dyDescent="0.35">
      <c r="A22" s="17" t="s">
        <v>70</v>
      </c>
      <c r="B22" s="18">
        <v>0</v>
      </c>
      <c r="C22" s="18">
        <v>0</v>
      </c>
      <c r="D22" s="18">
        <v>0</v>
      </c>
      <c r="E22" s="18">
        <f t="shared" si="1"/>
        <v>0</v>
      </c>
      <c r="F22" s="18">
        <f t="shared" si="0"/>
        <v>0</v>
      </c>
      <c r="G22" s="19"/>
    </row>
    <row r="23" spans="1:7" ht="15.75" customHeight="1" x14ac:dyDescent="0.35">
      <c r="A23" s="17" t="s">
        <v>71</v>
      </c>
      <c r="B23" s="18">
        <v>0</v>
      </c>
      <c r="C23" s="18">
        <v>0</v>
      </c>
      <c r="D23" s="18">
        <v>0</v>
      </c>
      <c r="E23" s="18">
        <f t="shared" si="1"/>
        <v>0</v>
      </c>
      <c r="F23" s="18">
        <f t="shared" si="0"/>
        <v>0</v>
      </c>
      <c r="G23" s="19"/>
    </row>
    <row r="24" spans="1:7" ht="15.75" customHeight="1" x14ac:dyDescent="0.35">
      <c r="A24" s="17" t="s">
        <v>72</v>
      </c>
      <c r="B24" s="18">
        <v>0</v>
      </c>
      <c r="C24" s="18">
        <v>0</v>
      </c>
      <c r="D24" s="18">
        <v>0</v>
      </c>
      <c r="E24" s="18">
        <f t="shared" si="1"/>
        <v>0</v>
      </c>
      <c r="F24" s="18">
        <f t="shared" si="0"/>
        <v>0</v>
      </c>
      <c r="G24" s="19"/>
    </row>
    <row r="25" spans="1:7" ht="15.75" customHeight="1" x14ac:dyDescent="0.35">
      <c r="A25" s="17" t="s">
        <v>73</v>
      </c>
      <c r="B25" s="18">
        <v>0</v>
      </c>
      <c r="C25" s="18">
        <v>0</v>
      </c>
      <c r="D25" s="18">
        <v>0</v>
      </c>
      <c r="E25" s="18">
        <f t="shared" si="1"/>
        <v>0</v>
      </c>
      <c r="F25" s="18">
        <f t="shared" si="0"/>
        <v>0</v>
      </c>
      <c r="G25" s="19"/>
    </row>
    <row r="26" spans="1:7" ht="15.75" customHeight="1" x14ac:dyDescent="0.35">
      <c r="A26" s="17" t="s">
        <v>74</v>
      </c>
      <c r="B26" s="18">
        <v>0</v>
      </c>
      <c r="C26" s="18">
        <v>0</v>
      </c>
      <c r="D26" s="18">
        <v>0</v>
      </c>
      <c r="E26" s="18">
        <f t="shared" si="1"/>
        <v>0</v>
      </c>
      <c r="F26" s="18">
        <f t="shared" si="0"/>
        <v>0</v>
      </c>
      <c r="G26" s="19"/>
    </row>
    <row r="27" spans="1:7" ht="15.75" customHeight="1" x14ac:dyDescent="0.35">
      <c r="A27" s="17" t="s">
        <v>75</v>
      </c>
      <c r="B27" s="18">
        <v>0</v>
      </c>
      <c r="C27" s="18">
        <v>0</v>
      </c>
      <c r="D27" s="18">
        <v>0</v>
      </c>
      <c r="E27" s="18">
        <f t="shared" si="1"/>
        <v>0</v>
      </c>
      <c r="F27" s="18">
        <f t="shared" si="0"/>
        <v>0</v>
      </c>
      <c r="G27" s="19"/>
    </row>
    <row r="28" spans="1:7" ht="15.75" customHeight="1" x14ac:dyDescent="0.35">
      <c r="A28" s="17" t="s">
        <v>76</v>
      </c>
      <c r="B28" s="18">
        <v>0</v>
      </c>
      <c r="C28" s="18">
        <v>0</v>
      </c>
      <c r="D28" s="18">
        <v>0</v>
      </c>
      <c r="E28" s="18">
        <f t="shared" si="1"/>
        <v>0</v>
      </c>
      <c r="F28" s="18">
        <f t="shared" si="0"/>
        <v>0</v>
      </c>
      <c r="G28" s="19"/>
    </row>
    <row r="29" spans="1:7" ht="15.75" customHeight="1" x14ac:dyDescent="0.35">
      <c r="A29" s="17" t="s">
        <v>77</v>
      </c>
      <c r="B29" s="18">
        <v>0</v>
      </c>
      <c r="C29" s="18">
        <v>0</v>
      </c>
      <c r="D29" s="18">
        <v>0</v>
      </c>
      <c r="E29" s="18">
        <f t="shared" si="1"/>
        <v>0</v>
      </c>
      <c r="F29" s="18">
        <f t="shared" si="0"/>
        <v>0</v>
      </c>
      <c r="G29" s="19"/>
    </row>
    <row r="30" spans="1:7" ht="15.75" customHeight="1" x14ac:dyDescent="0.35">
      <c r="A30" s="17" t="s">
        <v>78</v>
      </c>
      <c r="B30" s="18">
        <v>0</v>
      </c>
      <c r="C30" s="18">
        <v>0</v>
      </c>
      <c r="D30" s="18">
        <v>0</v>
      </c>
      <c r="E30" s="18">
        <f t="shared" si="1"/>
        <v>0</v>
      </c>
      <c r="F30" s="18">
        <f t="shared" si="0"/>
        <v>0</v>
      </c>
      <c r="G30" s="19"/>
    </row>
    <row r="31" spans="1:7" ht="15.75" customHeight="1" x14ac:dyDescent="0.35">
      <c r="A31" s="17" t="s">
        <v>79</v>
      </c>
      <c r="B31" s="18">
        <v>0</v>
      </c>
      <c r="C31" s="18">
        <v>0</v>
      </c>
      <c r="D31" s="18">
        <v>0</v>
      </c>
      <c r="E31" s="18">
        <f t="shared" si="1"/>
        <v>0</v>
      </c>
      <c r="F31" s="18">
        <f t="shared" si="0"/>
        <v>0</v>
      </c>
      <c r="G31" s="19"/>
    </row>
    <row r="32" spans="1:7" ht="15.75" customHeight="1" x14ac:dyDescent="0.35">
      <c r="A32" s="17" t="s">
        <v>80</v>
      </c>
      <c r="B32" s="18">
        <v>0</v>
      </c>
      <c r="C32" s="18">
        <v>0</v>
      </c>
      <c r="D32" s="18">
        <v>0</v>
      </c>
      <c r="E32" s="18">
        <f t="shared" si="1"/>
        <v>0</v>
      </c>
      <c r="F32" s="18">
        <f t="shared" si="0"/>
        <v>0</v>
      </c>
      <c r="G32" s="19"/>
    </row>
    <row r="33" spans="1:7" ht="15.75" customHeight="1" x14ac:dyDescent="0.35">
      <c r="A33" s="17" t="s">
        <v>81</v>
      </c>
      <c r="B33" s="18">
        <v>0</v>
      </c>
      <c r="C33" s="18">
        <v>0</v>
      </c>
      <c r="D33" s="18">
        <v>0</v>
      </c>
      <c r="E33" s="18">
        <f t="shared" si="1"/>
        <v>0</v>
      </c>
      <c r="F33" s="18">
        <f t="shared" si="0"/>
        <v>0</v>
      </c>
      <c r="G33" s="19"/>
    </row>
    <row r="34" spans="1:7" ht="15.75" customHeight="1" x14ac:dyDescent="0.35">
      <c r="A34" s="17" t="s">
        <v>82</v>
      </c>
      <c r="B34" s="18">
        <v>0</v>
      </c>
      <c r="C34" s="18">
        <v>0</v>
      </c>
      <c r="D34" s="18">
        <v>0</v>
      </c>
      <c r="E34" s="18">
        <f t="shared" si="1"/>
        <v>0</v>
      </c>
      <c r="F34" s="18">
        <f t="shared" si="0"/>
        <v>0</v>
      </c>
      <c r="G34" s="19"/>
    </row>
    <row r="35" spans="1:7" ht="15.75" customHeight="1" x14ac:dyDescent="0.35">
      <c r="A35" s="17" t="s">
        <v>83</v>
      </c>
      <c r="B35" s="18">
        <v>0</v>
      </c>
      <c r="C35" s="18">
        <v>0</v>
      </c>
      <c r="D35" s="18">
        <v>0</v>
      </c>
      <c r="E35" s="18">
        <f t="shared" si="1"/>
        <v>0</v>
      </c>
      <c r="F35" s="18">
        <f t="shared" si="0"/>
        <v>0</v>
      </c>
      <c r="G35" s="19"/>
    </row>
    <row r="36" spans="1:7" ht="15.75" customHeight="1" x14ac:dyDescent="0.35">
      <c r="A36" s="20" t="s">
        <v>84</v>
      </c>
      <c r="B36" s="18">
        <v>150000</v>
      </c>
      <c r="C36" s="18">
        <v>0</v>
      </c>
      <c r="D36" s="18">
        <v>0</v>
      </c>
      <c r="E36" s="18">
        <f t="shared" si="1"/>
        <v>0</v>
      </c>
      <c r="F36" s="18">
        <f>IF(C36&gt;0,D36/C36*100,0)</f>
        <v>0</v>
      </c>
      <c r="G36" s="19"/>
    </row>
    <row r="37" spans="1:7" ht="15" x14ac:dyDescent="0.35">
      <c r="A37" s="21" t="s">
        <v>85</v>
      </c>
      <c r="B37" s="22">
        <f>SUM(B4:B36)</f>
        <v>150000</v>
      </c>
      <c r="C37" s="22">
        <f>SUM(C4:C36)</f>
        <v>150000</v>
      </c>
      <c r="D37" s="22">
        <f>SUM(D4:D36)</f>
        <v>150000</v>
      </c>
      <c r="E37" s="31">
        <f t="shared" si="1"/>
        <v>100</v>
      </c>
      <c r="F37" s="31">
        <f>IF(C37&gt;0,D37/C37*100,0)</f>
        <v>100</v>
      </c>
    </row>
    <row r="39" spans="1:7" ht="14" hidden="1" x14ac:dyDescent="0.35">
      <c r="C39" s="23">
        <f>SUM('Культ фест конкурсы 0703:Д стр интеллект трансп сист'!C38)</f>
        <v>0</v>
      </c>
      <c r="D39" s="23">
        <f>SUM('Культ фест конкурсы 0703:Д стр интеллект трансп сист'!D38)</f>
        <v>0</v>
      </c>
    </row>
    <row r="40" spans="1:7" ht="16.5" hidden="1" x14ac:dyDescent="0.35">
      <c r="A40" s="24"/>
      <c r="B40" s="24"/>
      <c r="C40" s="25">
        <v>1415306878.9200001</v>
      </c>
      <c r="D40" s="26">
        <v>22080633.390000001</v>
      </c>
      <c r="E40" s="32"/>
      <c r="F40" s="33"/>
    </row>
    <row r="41" spans="1:7" ht="16.5" hidden="1" x14ac:dyDescent="0.35">
      <c r="A41" s="27"/>
      <c r="B41" s="29"/>
      <c r="C41" s="25">
        <f>C39-C40</f>
        <v>-1415306878.9200001</v>
      </c>
      <c r="D41" s="25">
        <f>D39-D40</f>
        <v>-22080633.390000001</v>
      </c>
      <c r="E41" s="29"/>
      <c r="F41" s="29"/>
    </row>
    <row r="42" spans="1:7" ht="16.5" x14ac:dyDescent="0.35">
      <c r="A42" s="27"/>
      <c r="B42" s="29"/>
      <c r="C42" s="27"/>
      <c r="D42" s="27"/>
      <c r="E42" s="27"/>
      <c r="F42" s="29"/>
    </row>
    <row r="43" spans="1:7" ht="16.5" x14ac:dyDescent="0.35">
      <c r="A43" s="28"/>
      <c r="B43" s="28"/>
      <c r="C43" s="27"/>
      <c r="D43" s="27"/>
      <c r="E43" s="32"/>
      <c r="F43" s="29"/>
    </row>
    <row r="44" spans="1:7" ht="16.5" x14ac:dyDescent="0.35">
      <c r="A44" s="28"/>
      <c r="B44" s="28"/>
      <c r="C44" s="27"/>
      <c r="D44" s="47"/>
      <c r="E44" s="47"/>
    </row>
  </sheetData>
  <mergeCells count="3">
    <mergeCell ref="C2:E2"/>
    <mergeCell ref="D44:E44"/>
    <mergeCell ref="A1:F1"/>
  </mergeCells>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G44"/>
  <sheetViews>
    <sheetView topLeftCell="A4" zoomScale="90" zoomScaleNormal="90" workbookViewId="0">
      <selection activeCell="B4" sqref="B4:B35"/>
    </sheetView>
  </sheetViews>
  <sheetFormatPr defaultColWidth="9.08984375" defaultRowHeight="12.5" x14ac:dyDescent="0.35"/>
  <cols>
    <col min="1" max="1" width="43.6328125" style="14" customWidth="1"/>
    <col min="2" max="2" width="19.453125" style="14" customWidth="1"/>
    <col min="3" max="4" width="19.36328125" style="14" customWidth="1"/>
    <col min="5" max="5" width="20.54296875" style="14" customWidth="1"/>
    <col min="6" max="6" width="18.36328125" style="14" customWidth="1"/>
    <col min="7" max="257" width="9.08984375" style="14"/>
    <col min="258" max="258" width="43.6328125" style="14" customWidth="1"/>
    <col min="259" max="260" width="19.36328125" style="14" customWidth="1"/>
    <col min="261" max="261" width="13.90625" style="14" customWidth="1"/>
    <col min="262" max="262" width="11.54296875" style="14" bestFit="1" customWidth="1"/>
    <col min="263" max="513" width="9.08984375" style="14"/>
    <col min="514" max="514" width="43.6328125" style="14" customWidth="1"/>
    <col min="515" max="516" width="19.36328125" style="14" customWidth="1"/>
    <col min="517" max="517" width="13.90625" style="14" customWidth="1"/>
    <col min="518" max="518" width="11.54296875" style="14" bestFit="1" customWidth="1"/>
    <col min="519" max="769" width="9.08984375" style="14"/>
    <col min="770" max="770" width="43.6328125" style="14" customWidth="1"/>
    <col min="771" max="772" width="19.36328125" style="14" customWidth="1"/>
    <col min="773" max="773" width="13.90625" style="14" customWidth="1"/>
    <col min="774" max="774" width="11.54296875" style="14" bestFit="1" customWidth="1"/>
    <col min="775" max="1025" width="9.08984375" style="14"/>
    <col min="1026" max="1026" width="43.6328125" style="14" customWidth="1"/>
    <col min="1027" max="1028" width="19.36328125" style="14" customWidth="1"/>
    <col min="1029" max="1029" width="13.90625" style="14" customWidth="1"/>
    <col min="1030" max="1030" width="11.54296875" style="14" bestFit="1" customWidth="1"/>
    <col min="1031" max="1281" width="9.08984375" style="14"/>
    <col min="1282" max="1282" width="43.6328125" style="14" customWidth="1"/>
    <col min="1283" max="1284" width="19.36328125" style="14" customWidth="1"/>
    <col min="1285" max="1285" width="13.90625" style="14" customWidth="1"/>
    <col min="1286" max="1286" width="11.54296875" style="14" bestFit="1" customWidth="1"/>
    <col min="1287" max="1537" width="9.08984375" style="14"/>
    <col min="1538" max="1538" width="43.6328125" style="14" customWidth="1"/>
    <col min="1539" max="1540" width="19.36328125" style="14" customWidth="1"/>
    <col min="1541" max="1541" width="13.90625" style="14" customWidth="1"/>
    <col min="1542" max="1542" width="11.54296875" style="14" bestFit="1" customWidth="1"/>
    <col min="1543" max="1793" width="9.08984375" style="14"/>
    <col min="1794" max="1794" width="43.6328125" style="14" customWidth="1"/>
    <col min="1795" max="1796" width="19.36328125" style="14" customWidth="1"/>
    <col min="1797" max="1797" width="13.90625" style="14" customWidth="1"/>
    <col min="1798" max="1798" width="11.54296875" style="14" bestFit="1" customWidth="1"/>
    <col min="1799" max="2049" width="9.08984375" style="14"/>
    <col min="2050" max="2050" width="43.6328125" style="14" customWidth="1"/>
    <col min="2051" max="2052" width="19.36328125" style="14" customWidth="1"/>
    <col min="2053" max="2053" width="13.90625" style="14" customWidth="1"/>
    <col min="2054" max="2054" width="11.54296875" style="14" bestFit="1" customWidth="1"/>
    <col min="2055" max="2305" width="9.08984375" style="14"/>
    <col min="2306" max="2306" width="43.6328125" style="14" customWidth="1"/>
    <col min="2307" max="2308" width="19.36328125" style="14" customWidth="1"/>
    <col min="2309" max="2309" width="13.90625" style="14" customWidth="1"/>
    <col min="2310" max="2310" width="11.54296875" style="14" bestFit="1" customWidth="1"/>
    <col min="2311" max="2561" width="9.08984375" style="14"/>
    <col min="2562" max="2562" width="43.6328125" style="14" customWidth="1"/>
    <col min="2563" max="2564" width="19.36328125" style="14" customWidth="1"/>
    <col min="2565" max="2565" width="13.90625" style="14" customWidth="1"/>
    <col min="2566" max="2566" width="11.54296875" style="14" bestFit="1" customWidth="1"/>
    <col min="2567" max="2817" width="9.08984375" style="14"/>
    <col min="2818" max="2818" width="43.6328125" style="14" customWidth="1"/>
    <col min="2819" max="2820" width="19.36328125" style="14" customWidth="1"/>
    <col min="2821" max="2821" width="13.90625" style="14" customWidth="1"/>
    <col min="2822" max="2822" width="11.54296875" style="14" bestFit="1" customWidth="1"/>
    <col min="2823" max="3073" width="9.08984375" style="14"/>
    <col min="3074" max="3074" width="43.6328125" style="14" customWidth="1"/>
    <col min="3075" max="3076" width="19.36328125" style="14" customWidth="1"/>
    <col min="3077" max="3077" width="13.90625" style="14" customWidth="1"/>
    <col min="3078" max="3078" width="11.54296875" style="14" bestFit="1" customWidth="1"/>
    <col min="3079" max="3329" width="9.08984375" style="14"/>
    <col min="3330" max="3330" width="43.6328125" style="14" customWidth="1"/>
    <col min="3331" max="3332" width="19.36328125" style="14" customWidth="1"/>
    <col min="3333" max="3333" width="13.90625" style="14" customWidth="1"/>
    <col min="3334" max="3334" width="11.54296875" style="14" bestFit="1" customWidth="1"/>
    <col min="3335" max="3585" width="9.08984375" style="14"/>
    <col min="3586" max="3586" width="43.6328125" style="14" customWidth="1"/>
    <col min="3587" max="3588" width="19.36328125" style="14" customWidth="1"/>
    <col min="3589" max="3589" width="13.90625" style="14" customWidth="1"/>
    <col min="3590" max="3590" width="11.54296875" style="14" bestFit="1" customWidth="1"/>
    <col min="3591" max="3841" width="9.08984375" style="14"/>
    <col min="3842" max="3842" width="43.6328125" style="14" customWidth="1"/>
    <col min="3843" max="3844" width="19.36328125" style="14" customWidth="1"/>
    <col min="3845" max="3845" width="13.90625" style="14" customWidth="1"/>
    <col min="3846" max="3846" width="11.54296875" style="14" bestFit="1" customWidth="1"/>
    <col min="3847" max="4097" width="9.08984375" style="14"/>
    <col min="4098" max="4098" width="43.6328125" style="14" customWidth="1"/>
    <col min="4099" max="4100" width="19.36328125" style="14" customWidth="1"/>
    <col min="4101" max="4101" width="13.90625" style="14" customWidth="1"/>
    <col min="4102" max="4102" width="11.54296875" style="14" bestFit="1" customWidth="1"/>
    <col min="4103" max="4353" width="9.08984375" style="14"/>
    <col min="4354" max="4354" width="43.6328125" style="14" customWidth="1"/>
    <col min="4355" max="4356" width="19.36328125" style="14" customWidth="1"/>
    <col min="4357" max="4357" width="13.90625" style="14" customWidth="1"/>
    <col min="4358" max="4358" width="11.54296875" style="14" bestFit="1" customWidth="1"/>
    <col min="4359" max="4609" width="9.08984375" style="14"/>
    <col min="4610" max="4610" width="43.6328125" style="14" customWidth="1"/>
    <col min="4611" max="4612" width="19.36328125" style="14" customWidth="1"/>
    <col min="4613" max="4613" width="13.90625" style="14" customWidth="1"/>
    <col min="4614" max="4614" width="11.54296875" style="14" bestFit="1" customWidth="1"/>
    <col min="4615" max="4865" width="9.08984375" style="14"/>
    <col min="4866" max="4866" width="43.6328125" style="14" customWidth="1"/>
    <col min="4867" max="4868" width="19.36328125" style="14" customWidth="1"/>
    <col min="4869" max="4869" width="13.90625" style="14" customWidth="1"/>
    <col min="4870" max="4870" width="11.54296875" style="14" bestFit="1" customWidth="1"/>
    <col min="4871" max="5121" width="9.08984375" style="14"/>
    <col min="5122" max="5122" width="43.6328125" style="14" customWidth="1"/>
    <col min="5123" max="5124" width="19.36328125" style="14" customWidth="1"/>
    <col min="5125" max="5125" width="13.90625" style="14" customWidth="1"/>
    <col min="5126" max="5126" width="11.54296875" style="14" bestFit="1" customWidth="1"/>
    <col min="5127" max="5377" width="9.08984375" style="14"/>
    <col min="5378" max="5378" width="43.6328125" style="14" customWidth="1"/>
    <col min="5379" max="5380" width="19.36328125" style="14" customWidth="1"/>
    <col min="5381" max="5381" width="13.90625" style="14" customWidth="1"/>
    <col min="5382" max="5382" width="11.54296875" style="14" bestFit="1" customWidth="1"/>
    <col min="5383" max="5633" width="9.08984375" style="14"/>
    <col min="5634" max="5634" width="43.6328125" style="14" customWidth="1"/>
    <col min="5635" max="5636" width="19.36328125" style="14" customWidth="1"/>
    <col min="5637" max="5637" width="13.90625" style="14" customWidth="1"/>
    <col min="5638" max="5638" width="11.54296875" style="14" bestFit="1" customWidth="1"/>
    <col min="5639" max="5889" width="9.08984375" style="14"/>
    <col min="5890" max="5890" width="43.6328125" style="14" customWidth="1"/>
    <col min="5891" max="5892" width="19.36328125" style="14" customWidth="1"/>
    <col min="5893" max="5893" width="13.90625" style="14" customWidth="1"/>
    <col min="5894" max="5894" width="11.54296875" style="14" bestFit="1" customWidth="1"/>
    <col min="5895" max="6145" width="9.08984375" style="14"/>
    <col min="6146" max="6146" width="43.6328125" style="14" customWidth="1"/>
    <col min="6147" max="6148" width="19.36328125" style="14" customWidth="1"/>
    <col min="6149" max="6149" width="13.90625" style="14" customWidth="1"/>
    <col min="6150" max="6150" width="11.54296875" style="14" bestFit="1" customWidth="1"/>
    <col min="6151" max="6401" width="9.08984375" style="14"/>
    <col min="6402" max="6402" width="43.6328125" style="14" customWidth="1"/>
    <col min="6403" max="6404" width="19.36328125" style="14" customWidth="1"/>
    <col min="6405" max="6405" width="13.90625" style="14" customWidth="1"/>
    <col min="6406" max="6406" width="11.54296875" style="14" bestFit="1" customWidth="1"/>
    <col min="6407" max="6657" width="9.08984375" style="14"/>
    <col min="6658" max="6658" width="43.6328125" style="14" customWidth="1"/>
    <col min="6659" max="6660" width="19.36328125" style="14" customWidth="1"/>
    <col min="6661" max="6661" width="13.90625" style="14" customWidth="1"/>
    <col min="6662" max="6662" width="11.54296875" style="14" bestFit="1" customWidth="1"/>
    <col min="6663" max="6913" width="9.08984375" style="14"/>
    <col min="6914" max="6914" width="43.6328125" style="14" customWidth="1"/>
    <col min="6915" max="6916" width="19.36328125" style="14" customWidth="1"/>
    <col min="6917" max="6917" width="13.90625" style="14" customWidth="1"/>
    <col min="6918" max="6918" width="11.54296875" style="14" bestFit="1" customWidth="1"/>
    <col min="6919" max="7169" width="9.08984375" style="14"/>
    <col min="7170" max="7170" width="43.6328125" style="14" customWidth="1"/>
    <col min="7171" max="7172" width="19.36328125" style="14" customWidth="1"/>
    <col min="7173" max="7173" width="13.90625" style="14" customWidth="1"/>
    <col min="7174" max="7174" width="11.54296875" style="14" bestFit="1" customWidth="1"/>
    <col min="7175" max="7425" width="9.08984375" style="14"/>
    <col min="7426" max="7426" width="43.6328125" style="14" customWidth="1"/>
    <col min="7427" max="7428" width="19.36328125" style="14" customWidth="1"/>
    <col min="7429" max="7429" width="13.90625" style="14" customWidth="1"/>
    <col min="7430" max="7430" width="11.54296875" style="14" bestFit="1" customWidth="1"/>
    <col min="7431" max="7681" width="9.08984375" style="14"/>
    <col min="7682" max="7682" width="43.6328125" style="14" customWidth="1"/>
    <col min="7683" max="7684" width="19.36328125" style="14" customWidth="1"/>
    <col min="7685" max="7685" width="13.90625" style="14" customWidth="1"/>
    <col min="7686" max="7686" width="11.54296875" style="14" bestFit="1" customWidth="1"/>
    <col min="7687" max="7937" width="9.08984375" style="14"/>
    <col min="7938" max="7938" width="43.6328125" style="14" customWidth="1"/>
    <col min="7939" max="7940" width="19.36328125" style="14" customWidth="1"/>
    <col min="7941" max="7941" width="13.90625" style="14" customWidth="1"/>
    <col min="7942" max="7942" width="11.54296875" style="14" bestFit="1" customWidth="1"/>
    <col min="7943" max="8193" width="9.08984375" style="14"/>
    <col min="8194" max="8194" width="43.6328125" style="14" customWidth="1"/>
    <col min="8195" max="8196" width="19.36328125" style="14" customWidth="1"/>
    <col min="8197" max="8197" width="13.90625" style="14" customWidth="1"/>
    <col min="8198" max="8198" width="11.54296875" style="14" bestFit="1" customWidth="1"/>
    <col min="8199" max="8449" width="9.08984375" style="14"/>
    <col min="8450" max="8450" width="43.6328125" style="14" customWidth="1"/>
    <col min="8451" max="8452" width="19.36328125" style="14" customWidth="1"/>
    <col min="8453" max="8453" width="13.90625" style="14" customWidth="1"/>
    <col min="8454" max="8454" width="11.54296875" style="14" bestFit="1" customWidth="1"/>
    <col min="8455" max="8705" width="9.08984375" style="14"/>
    <col min="8706" max="8706" width="43.6328125" style="14" customWidth="1"/>
    <col min="8707" max="8708" width="19.36328125" style="14" customWidth="1"/>
    <col min="8709" max="8709" width="13.90625" style="14" customWidth="1"/>
    <col min="8710" max="8710" width="11.54296875" style="14" bestFit="1" customWidth="1"/>
    <col min="8711" max="8961" width="9.08984375" style="14"/>
    <col min="8962" max="8962" width="43.6328125" style="14" customWidth="1"/>
    <col min="8963" max="8964" width="19.36328125" style="14" customWidth="1"/>
    <col min="8965" max="8965" width="13.90625" style="14" customWidth="1"/>
    <col min="8966" max="8966" width="11.54296875" style="14" bestFit="1" customWidth="1"/>
    <col min="8967" max="9217" width="9.08984375" style="14"/>
    <col min="9218" max="9218" width="43.6328125" style="14" customWidth="1"/>
    <col min="9219" max="9220" width="19.36328125" style="14" customWidth="1"/>
    <col min="9221" max="9221" width="13.90625" style="14" customWidth="1"/>
    <col min="9222" max="9222" width="11.54296875" style="14" bestFit="1" customWidth="1"/>
    <col min="9223" max="9473" width="9.08984375" style="14"/>
    <col min="9474" max="9474" width="43.6328125" style="14" customWidth="1"/>
    <col min="9475" max="9476" width="19.36328125" style="14" customWidth="1"/>
    <col min="9477" max="9477" width="13.90625" style="14" customWidth="1"/>
    <col min="9478" max="9478" width="11.54296875" style="14" bestFit="1" customWidth="1"/>
    <col min="9479" max="9729" width="9.08984375" style="14"/>
    <col min="9730" max="9730" width="43.6328125" style="14" customWidth="1"/>
    <col min="9731" max="9732" width="19.36328125" style="14" customWidth="1"/>
    <col min="9733" max="9733" width="13.90625" style="14" customWidth="1"/>
    <col min="9734" max="9734" width="11.54296875" style="14" bestFit="1" customWidth="1"/>
    <col min="9735" max="9985" width="9.08984375" style="14"/>
    <col min="9986" max="9986" width="43.6328125" style="14" customWidth="1"/>
    <col min="9987" max="9988" width="19.36328125" style="14" customWidth="1"/>
    <col min="9989" max="9989" width="13.90625" style="14" customWidth="1"/>
    <col min="9990" max="9990" width="11.54296875" style="14" bestFit="1" customWidth="1"/>
    <col min="9991" max="10241" width="9.08984375" style="14"/>
    <col min="10242" max="10242" width="43.6328125" style="14" customWidth="1"/>
    <col min="10243" max="10244" width="19.36328125" style="14" customWidth="1"/>
    <col min="10245" max="10245" width="13.90625" style="14" customWidth="1"/>
    <col min="10246" max="10246" width="11.54296875" style="14" bestFit="1" customWidth="1"/>
    <col min="10247" max="10497" width="9.08984375" style="14"/>
    <col min="10498" max="10498" width="43.6328125" style="14" customWidth="1"/>
    <col min="10499" max="10500" width="19.36328125" style="14" customWidth="1"/>
    <col min="10501" max="10501" width="13.90625" style="14" customWidth="1"/>
    <col min="10502" max="10502" width="11.54296875" style="14" bestFit="1" customWidth="1"/>
    <col min="10503" max="10753" width="9.08984375" style="14"/>
    <col min="10754" max="10754" width="43.6328125" style="14" customWidth="1"/>
    <col min="10755" max="10756" width="19.36328125" style="14" customWidth="1"/>
    <col min="10757" max="10757" width="13.90625" style="14" customWidth="1"/>
    <col min="10758" max="10758" width="11.54296875" style="14" bestFit="1" customWidth="1"/>
    <col min="10759" max="11009" width="9.08984375" style="14"/>
    <col min="11010" max="11010" width="43.6328125" style="14" customWidth="1"/>
    <col min="11011" max="11012" width="19.36328125" style="14" customWidth="1"/>
    <col min="11013" max="11013" width="13.90625" style="14" customWidth="1"/>
    <col min="11014" max="11014" width="11.54296875" style="14" bestFit="1" customWidth="1"/>
    <col min="11015" max="11265" width="9.08984375" style="14"/>
    <col min="11266" max="11266" width="43.6328125" style="14" customWidth="1"/>
    <col min="11267" max="11268" width="19.36328125" style="14" customWidth="1"/>
    <col min="11269" max="11269" width="13.90625" style="14" customWidth="1"/>
    <col min="11270" max="11270" width="11.54296875" style="14" bestFit="1" customWidth="1"/>
    <col min="11271" max="11521" width="9.08984375" style="14"/>
    <col min="11522" max="11522" width="43.6328125" style="14" customWidth="1"/>
    <col min="11523" max="11524" width="19.36328125" style="14" customWidth="1"/>
    <col min="11525" max="11525" width="13.90625" style="14" customWidth="1"/>
    <col min="11526" max="11526" width="11.54296875" style="14" bestFit="1" customWidth="1"/>
    <col min="11527" max="11777" width="9.08984375" style="14"/>
    <col min="11778" max="11778" width="43.6328125" style="14" customWidth="1"/>
    <col min="11779" max="11780" width="19.36328125" style="14" customWidth="1"/>
    <col min="11781" max="11781" width="13.90625" style="14" customWidth="1"/>
    <col min="11782" max="11782" width="11.54296875" style="14" bestFit="1" customWidth="1"/>
    <col min="11783" max="12033" width="9.08984375" style="14"/>
    <col min="12034" max="12034" width="43.6328125" style="14" customWidth="1"/>
    <col min="12035" max="12036" width="19.36328125" style="14" customWidth="1"/>
    <col min="12037" max="12037" width="13.90625" style="14" customWidth="1"/>
    <col min="12038" max="12038" width="11.54296875" style="14" bestFit="1" customWidth="1"/>
    <col min="12039" max="12289" width="9.08984375" style="14"/>
    <col min="12290" max="12290" width="43.6328125" style="14" customWidth="1"/>
    <col min="12291" max="12292" width="19.36328125" style="14" customWidth="1"/>
    <col min="12293" max="12293" width="13.90625" style="14" customWidth="1"/>
    <col min="12294" max="12294" width="11.54296875" style="14" bestFit="1" customWidth="1"/>
    <col min="12295" max="12545" width="9.08984375" style="14"/>
    <col min="12546" max="12546" width="43.6328125" style="14" customWidth="1"/>
    <col min="12547" max="12548" width="19.36328125" style="14" customWidth="1"/>
    <col min="12549" max="12549" width="13.90625" style="14" customWidth="1"/>
    <col min="12550" max="12550" width="11.54296875" style="14" bestFit="1" customWidth="1"/>
    <col min="12551" max="12801" width="9.08984375" style="14"/>
    <col min="12802" max="12802" width="43.6328125" style="14" customWidth="1"/>
    <col min="12803" max="12804" width="19.36328125" style="14" customWidth="1"/>
    <col min="12805" max="12805" width="13.90625" style="14" customWidth="1"/>
    <col min="12806" max="12806" width="11.54296875" style="14" bestFit="1" customWidth="1"/>
    <col min="12807" max="13057" width="9.08984375" style="14"/>
    <col min="13058" max="13058" width="43.6328125" style="14" customWidth="1"/>
    <col min="13059" max="13060" width="19.36328125" style="14" customWidth="1"/>
    <col min="13061" max="13061" width="13.90625" style="14" customWidth="1"/>
    <col min="13062" max="13062" width="11.54296875" style="14" bestFit="1" customWidth="1"/>
    <col min="13063" max="13313" width="9.08984375" style="14"/>
    <col min="13314" max="13314" width="43.6328125" style="14" customWidth="1"/>
    <col min="13315" max="13316" width="19.36328125" style="14" customWidth="1"/>
    <col min="13317" max="13317" width="13.90625" style="14" customWidth="1"/>
    <col min="13318" max="13318" width="11.54296875" style="14" bestFit="1" customWidth="1"/>
    <col min="13319" max="13569" width="9.08984375" style="14"/>
    <col min="13570" max="13570" width="43.6328125" style="14" customWidth="1"/>
    <col min="13571" max="13572" width="19.36328125" style="14" customWidth="1"/>
    <col min="13573" max="13573" width="13.90625" style="14" customWidth="1"/>
    <col min="13574" max="13574" width="11.54296875" style="14" bestFit="1" customWidth="1"/>
    <col min="13575" max="13825" width="9.08984375" style="14"/>
    <col min="13826" max="13826" width="43.6328125" style="14" customWidth="1"/>
    <col min="13827" max="13828" width="19.36328125" style="14" customWidth="1"/>
    <col min="13829" max="13829" width="13.90625" style="14" customWidth="1"/>
    <col min="13830" max="13830" width="11.54296875" style="14" bestFit="1" customWidth="1"/>
    <col min="13831" max="14081" width="9.08984375" style="14"/>
    <col min="14082" max="14082" width="43.6328125" style="14" customWidth="1"/>
    <col min="14083" max="14084" width="19.36328125" style="14" customWidth="1"/>
    <col min="14085" max="14085" width="13.90625" style="14" customWidth="1"/>
    <col min="14086" max="14086" width="11.54296875" style="14" bestFit="1" customWidth="1"/>
    <col min="14087" max="14337" width="9.08984375" style="14"/>
    <col min="14338" max="14338" width="43.6328125" style="14" customWidth="1"/>
    <col min="14339" max="14340" width="19.36328125" style="14" customWidth="1"/>
    <col min="14341" max="14341" width="13.90625" style="14" customWidth="1"/>
    <col min="14342" max="14342" width="11.54296875" style="14" bestFit="1" customWidth="1"/>
    <col min="14343" max="14593" width="9.08984375" style="14"/>
    <col min="14594" max="14594" width="43.6328125" style="14" customWidth="1"/>
    <col min="14595" max="14596" width="19.36328125" style="14" customWidth="1"/>
    <col min="14597" max="14597" width="13.90625" style="14" customWidth="1"/>
    <col min="14598" max="14598" width="11.54296875" style="14" bestFit="1" customWidth="1"/>
    <col min="14599" max="14849" width="9.08984375" style="14"/>
    <col min="14850" max="14850" width="43.6328125" style="14" customWidth="1"/>
    <col min="14851" max="14852" width="19.36328125" style="14" customWidth="1"/>
    <col min="14853" max="14853" width="13.90625" style="14" customWidth="1"/>
    <col min="14854" max="14854" width="11.54296875" style="14" bestFit="1" customWidth="1"/>
    <col min="14855" max="15105" width="9.08984375" style="14"/>
    <col min="15106" max="15106" width="43.6328125" style="14" customWidth="1"/>
    <col min="15107" max="15108" width="19.36328125" style="14" customWidth="1"/>
    <col min="15109" max="15109" width="13.90625" style="14" customWidth="1"/>
    <col min="15110" max="15110" width="11.54296875" style="14" bestFit="1" customWidth="1"/>
    <col min="15111" max="15361" width="9.08984375" style="14"/>
    <col min="15362" max="15362" width="43.6328125" style="14" customWidth="1"/>
    <col min="15363" max="15364" width="19.36328125" style="14" customWidth="1"/>
    <col min="15365" max="15365" width="13.90625" style="14" customWidth="1"/>
    <col min="15366" max="15366" width="11.54296875" style="14" bestFit="1" customWidth="1"/>
    <col min="15367" max="15617" width="9.08984375" style="14"/>
    <col min="15618" max="15618" width="43.6328125" style="14" customWidth="1"/>
    <col min="15619" max="15620" width="19.36328125" style="14" customWidth="1"/>
    <col min="15621" max="15621" width="13.90625" style="14" customWidth="1"/>
    <col min="15622" max="15622" width="11.54296875" style="14" bestFit="1" customWidth="1"/>
    <col min="15623" max="15873" width="9.08984375" style="14"/>
    <col min="15874" max="15874" width="43.6328125" style="14" customWidth="1"/>
    <col min="15875" max="15876" width="19.36328125" style="14" customWidth="1"/>
    <col min="15877" max="15877" width="13.90625" style="14" customWidth="1"/>
    <col min="15878" max="15878" width="11.54296875" style="14" bestFit="1" customWidth="1"/>
    <col min="15879" max="16129" width="9.08984375" style="14"/>
    <col min="16130" max="16130" width="43.6328125" style="14" customWidth="1"/>
    <col min="16131" max="16132" width="19.36328125" style="14" customWidth="1"/>
    <col min="16133" max="16133" width="13.90625" style="14" customWidth="1"/>
    <col min="16134" max="16134" width="11.54296875" style="14" bestFit="1" customWidth="1"/>
    <col min="16135" max="16384" width="9.08984375" style="14"/>
  </cols>
  <sheetData>
    <row r="1" spans="1:7" s="12" customFormat="1" ht="65.400000000000006" customHeight="1" x14ac:dyDescent="0.35">
      <c r="A1" s="48" t="s">
        <v>92</v>
      </c>
      <c r="B1" s="48"/>
      <c r="C1" s="48"/>
      <c r="D1" s="48"/>
      <c r="E1" s="48"/>
      <c r="F1" s="48"/>
    </row>
    <row r="2" spans="1:7" ht="15.5" x14ac:dyDescent="0.35">
      <c r="A2" s="13" t="s">
        <v>7</v>
      </c>
      <c r="B2" s="13"/>
      <c r="C2" s="46" t="s">
        <v>49</v>
      </c>
      <c r="D2" s="46"/>
      <c r="E2" s="46"/>
    </row>
    <row r="3" spans="1:7" ht="38" customHeight="1" x14ac:dyDescent="0.35">
      <c r="A3" s="15" t="s">
        <v>50</v>
      </c>
      <c r="B3" s="15" t="s">
        <v>87</v>
      </c>
      <c r="C3" s="16" t="s">
        <v>96</v>
      </c>
      <c r="D3" s="16" t="s">
        <v>51</v>
      </c>
      <c r="E3" s="30" t="s">
        <v>88</v>
      </c>
      <c r="F3" s="30" t="s">
        <v>89</v>
      </c>
    </row>
    <row r="4" spans="1:7" ht="15.75" customHeight="1" x14ac:dyDescent="0.35">
      <c r="A4" s="17" t="s">
        <v>52</v>
      </c>
      <c r="B4" s="18">
        <v>0</v>
      </c>
      <c r="C4" s="18">
        <v>0</v>
      </c>
      <c r="D4" s="18">
        <v>0</v>
      </c>
      <c r="E4" s="18">
        <f>IF(B4&gt;0,D4/B4*100,0)</f>
        <v>0</v>
      </c>
      <c r="F4" s="18">
        <f t="shared" ref="F4:F35" si="0">IF(C4&gt;0,D4/C4*100,0)</f>
        <v>0</v>
      </c>
      <c r="G4" s="19"/>
    </row>
    <row r="5" spans="1:7" ht="15.75" customHeight="1" x14ac:dyDescent="0.35">
      <c r="A5" s="17" t="s">
        <v>53</v>
      </c>
      <c r="B5" s="18">
        <v>0</v>
      </c>
      <c r="C5" s="18">
        <v>0</v>
      </c>
      <c r="D5" s="18">
        <v>0</v>
      </c>
      <c r="E5" s="18">
        <f t="shared" ref="E5:E37" si="1">IF(B5&gt;0,D5/B5*100,0)</f>
        <v>0</v>
      </c>
      <c r="F5" s="18">
        <f t="shared" si="0"/>
        <v>0</v>
      </c>
      <c r="G5" s="19"/>
    </row>
    <row r="6" spans="1:7" ht="15.75" customHeight="1" x14ac:dyDescent="0.35">
      <c r="A6" s="17" t="s">
        <v>54</v>
      </c>
      <c r="B6" s="18">
        <v>0</v>
      </c>
      <c r="C6" s="18">
        <v>0</v>
      </c>
      <c r="D6" s="18">
        <v>0</v>
      </c>
      <c r="E6" s="18">
        <f t="shared" si="1"/>
        <v>0</v>
      </c>
      <c r="F6" s="18">
        <f t="shared" si="0"/>
        <v>0</v>
      </c>
      <c r="G6" s="19"/>
    </row>
    <row r="7" spans="1:7" ht="15.75" customHeight="1" x14ac:dyDescent="0.35">
      <c r="A7" s="17" t="s">
        <v>55</v>
      </c>
      <c r="B7" s="18">
        <v>0</v>
      </c>
      <c r="C7" s="18">
        <v>0</v>
      </c>
      <c r="D7" s="18">
        <v>0</v>
      </c>
      <c r="E7" s="18">
        <f t="shared" si="1"/>
        <v>0</v>
      </c>
      <c r="F7" s="18">
        <f t="shared" si="0"/>
        <v>0</v>
      </c>
      <c r="G7" s="19"/>
    </row>
    <row r="8" spans="1:7" ht="15.75" customHeight="1" x14ac:dyDescent="0.35">
      <c r="A8" s="17" t="s">
        <v>56</v>
      </c>
      <c r="B8" s="18">
        <v>0</v>
      </c>
      <c r="C8" s="18">
        <v>0</v>
      </c>
      <c r="D8" s="18">
        <v>0</v>
      </c>
      <c r="E8" s="18">
        <f t="shared" si="1"/>
        <v>0</v>
      </c>
      <c r="F8" s="18">
        <f t="shared" si="0"/>
        <v>0</v>
      </c>
      <c r="G8" s="19"/>
    </row>
    <row r="9" spans="1:7" ht="15.75" customHeight="1" x14ac:dyDescent="0.35">
      <c r="A9" s="17" t="s">
        <v>57</v>
      </c>
      <c r="B9" s="18">
        <v>0</v>
      </c>
      <c r="C9" s="18">
        <v>0</v>
      </c>
      <c r="D9" s="18">
        <v>0</v>
      </c>
      <c r="E9" s="18">
        <f t="shared" si="1"/>
        <v>0</v>
      </c>
      <c r="F9" s="18">
        <f t="shared" si="0"/>
        <v>0</v>
      </c>
      <c r="G9" s="19"/>
    </row>
    <row r="10" spans="1:7" ht="15.75" customHeight="1" x14ac:dyDescent="0.35">
      <c r="A10" s="17" t="s">
        <v>58</v>
      </c>
      <c r="B10" s="18">
        <v>0</v>
      </c>
      <c r="C10" s="18">
        <v>0</v>
      </c>
      <c r="D10" s="18">
        <v>0</v>
      </c>
      <c r="E10" s="18">
        <f t="shared" si="1"/>
        <v>0</v>
      </c>
      <c r="F10" s="18">
        <f t="shared" si="0"/>
        <v>0</v>
      </c>
      <c r="G10" s="19"/>
    </row>
    <row r="11" spans="1:7" ht="15.75" customHeight="1" x14ac:dyDescent="0.35">
      <c r="A11" s="17" t="s">
        <v>59</v>
      </c>
      <c r="B11" s="18">
        <v>0</v>
      </c>
      <c r="C11" s="18">
        <v>0</v>
      </c>
      <c r="D11" s="18">
        <v>0</v>
      </c>
      <c r="E11" s="18">
        <f t="shared" si="1"/>
        <v>0</v>
      </c>
      <c r="F11" s="18">
        <f t="shared" si="0"/>
        <v>0</v>
      </c>
      <c r="G11" s="19"/>
    </row>
    <row r="12" spans="1:7" ht="15.75" customHeight="1" x14ac:dyDescent="0.35">
      <c r="A12" s="17" t="s">
        <v>60</v>
      </c>
      <c r="B12" s="18">
        <v>0</v>
      </c>
      <c r="C12" s="18">
        <v>0</v>
      </c>
      <c r="D12" s="18">
        <v>0</v>
      </c>
      <c r="E12" s="18">
        <f t="shared" si="1"/>
        <v>0</v>
      </c>
      <c r="F12" s="18">
        <f t="shared" si="0"/>
        <v>0</v>
      </c>
      <c r="G12" s="19"/>
    </row>
    <row r="13" spans="1:7" ht="15.75" customHeight="1" x14ac:dyDescent="0.35">
      <c r="A13" s="17" t="s">
        <v>61</v>
      </c>
      <c r="B13" s="18">
        <v>0</v>
      </c>
      <c r="C13" s="18">
        <v>0</v>
      </c>
      <c r="D13" s="18">
        <v>0</v>
      </c>
      <c r="E13" s="18">
        <f t="shared" si="1"/>
        <v>0</v>
      </c>
      <c r="F13" s="18">
        <f t="shared" si="0"/>
        <v>0</v>
      </c>
      <c r="G13" s="19"/>
    </row>
    <row r="14" spans="1:7" ht="15.75" customHeight="1" x14ac:dyDescent="0.35">
      <c r="A14" s="17" t="s">
        <v>62</v>
      </c>
      <c r="B14" s="18">
        <v>0</v>
      </c>
      <c r="C14" s="18">
        <v>0</v>
      </c>
      <c r="D14" s="18">
        <v>0</v>
      </c>
      <c r="E14" s="18">
        <f t="shared" si="1"/>
        <v>0</v>
      </c>
      <c r="F14" s="18">
        <f t="shared" si="0"/>
        <v>0</v>
      </c>
      <c r="G14" s="19"/>
    </row>
    <row r="15" spans="1:7" ht="15.75" customHeight="1" x14ac:dyDescent="0.35">
      <c r="A15" s="17" t="s">
        <v>63</v>
      </c>
      <c r="B15" s="18">
        <v>0</v>
      </c>
      <c r="C15" s="18">
        <v>0</v>
      </c>
      <c r="D15" s="18">
        <v>0</v>
      </c>
      <c r="E15" s="18">
        <f t="shared" si="1"/>
        <v>0</v>
      </c>
      <c r="F15" s="18">
        <f t="shared" si="0"/>
        <v>0</v>
      </c>
      <c r="G15" s="19"/>
    </row>
    <row r="16" spans="1:7" ht="15.75" customHeight="1" x14ac:dyDescent="0.35">
      <c r="A16" s="17" t="s">
        <v>64</v>
      </c>
      <c r="B16" s="18">
        <v>0</v>
      </c>
      <c r="C16" s="18">
        <v>0</v>
      </c>
      <c r="D16" s="18">
        <v>0</v>
      </c>
      <c r="E16" s="18">
        <f t="shared" si="1"/>
        <v>0</v>
      </c>
      <c r="F16" s="18">
        <f t="shared" si="0"/>
        <v>0</v>
      </c>
      <c r="G16" s="19"/>
    </row>
    <row r="17" spans="1:7" ht="15.75" customHeight="1" x14ac:dyDescent="0.35">
      <c r="A17" s="17" t="s">
        <v>65</v>
      </c>
      <c r="B17" s="18">
        <v>0</v>
      </c>
      <c r="C17" s="18">
        <v>0</v>
      </c>
      <c r="D17" s="18">
        <v>0</v>
      </c>
      <c r="E17" s="18">
        <f t="shared" si="1"/>
        <v>0</v>
      </c>
      <c r="F17" s="18">
        <f t="shared" si="0"/>
        <v>0</v>
      </c>
      <c r="G17" s="19"/>
    </row>
    <row r="18" spans="1:7" ht="15.75" customHeight="1" x14ac:dyDescent="0.35">
      <c r="A18" s="17" t="s">
        <v>66</v>
      </c>
      <c r="B18" s="18">
        <v>0</v>
      </c>
      <c r="C18" s="18">
        <v>0</v>
      </c>
      <c r="D18" s="18">
        <v>0</v>
      </c>
      <c r="E18" s="18">
        <f t="shared" si="1"/>
        <v>0</v>
      </c>
      <c r="F18" s="18">
        <f t="shared" si="0"/>
        <v>0</v>
      </c>
      <c r="G18" s="19"/>
    </row>
    <row r="19" spans="1:7" ht="15.75" customHeight="1" x14ac:dyDescent="0.35">
      <c r="A19" s="17" t="s">
        <v>67</v>
      </c>
      <c r="B19" s="18">
        <v>0</v>
      </c>
      <c r="C19" s="18">
        <v>150000</v>
      </c>
      <c r="D19" s="18">
        <v>150000</v>
      </c>
      <c r="E19" s="18">
        <f t="shared" si="1"/>
        <v>0</v>
      </c>
      <c r="F19" s="18">
        <f t="shared" si="0"/>
        <v>100</v>
      </c>
      <c r="G19" s="19"/>
    </row>
    <row r="20" spans="1:7" ht="15.75" customHeight="1" x14ac:dyDescent="0.35">
      <c r="A20" s="17" t="s">
        <v>68</v>
      </c>
      <c r="B20" s="18">
        <v>0</v>
      </c>
      <c r="C20" s="18">
        <v>0</v>
      </c>
      <c r="D20" s="18">
        <v>0</v>
      </c>
      <c r="E20" s="18">
        <f t="shared" si="1"/>
        <v>0</v>
      </c>
      <c r="F20" s="18">
        <f t="shared" si="0"/>
        <v>0</v>
      </c>
      <c r="G20" s="19"/>
    </row>
    <row r="21" spans="1:7" ht="15.75" customHeight="1" x14ac:dyDescent="0.35">
      <c r="A21" s="17" t="s">
        <v>69</v>
      </c>
      <c r="B21" s="18">
        <v>0</v>
      </c>
      <c r="C21" s="18">
        <v>0</v>
      </c>
      <c r="D21" s="18">
        <v>0</v>
      </c>
      <c r="E21" s="18">
        <f t="shared" si="1"/>
        <v>0</v>
      </c>
      <c r="F21" s="18">
        <f t="shared" si="0"/>
        <v>0</v>
      </c>
      <c r="G21" s="19"/>
    </row>
    <row r="22" spans="1:7" ht="15.75" customHeight="1" x14ac:dyDescent="0.35">
      <c r="A22" s="17" t="s">
        <v>70</v>
      </c>
      <c r="B22" s="18">
        <v>0</v>
      </c>
      <c r="C22" s="18">
        <v>150000</v>
      </c>
      <c r="D22" s="18">
        <v>150000</v>
      </c>
      <c r="E22" s="18">
        <f t="shared" si="1"/>
        <v>0</v>
      </c>
      <c r="F22" s="18">
        <f t="shared" si="0"/>
        <v>100</v>
      </c>
      <c r="G22" s="19"/>
    </row>
    <row r="23" spans="1:7" ht="15.75" customHeight="1" x14ac:dyDescent="0.35">
      <c r="A23" s="17" t="s">
        <v>71</v>
      </c>
      <c r="B23" s="18">
        <v>0</v>
      </c>
      <c r="C23" s="18">
        <v>0</v>
      </c>
      <c r="D23" s="18">
        <v>0</v>
      </c>
      <c r="E23" s="18">
        <f t="shared" si="1"/>
        <v>0</v>
      </c>
      <c r="F23" s="18">
        <f t="shared" si="0"/>
        <v>0</v>
      </c>
      <c r="G23" s="19"/>
    </row>
    <row r="24" spans="1:7" ht="15.75" customHeight="1" x14ac:dyDescent="0.35">
      <c r="A24" s="17" t="s">
        <v>72</v>
      </c>
      <c r="B24" s="18">
        <v>0</v>
      </c>
      <c r="C24" s="18">
        <v>0</v>
      </c>
      <c r="D24" s="18">
        <v>0</v>
      </c>
      <c r="E24" s="18">
        <f t="shared" si="1"/>
        <v>0</v>
      </c>
      <c r="F24" s="18">
        <f t="shared" si="0"/>
        <v>0</v>
      </c>
      <c r="G24" s="19"/>
    </row>
    <row r="25" spans="1:7" ht="15.75" customHeight="1" x14ac:dyDescent="0.35">
      <c r="A25" s="17" t="s">
        <v>73</v>
      </c>
      <c r="B25" s="18">
        <v>0</v>
      </c>
      <c r="C25" s="18">
        <v>0</v>
      </c>
      <c r="D25" s="18">
        <v>0</v>
      </c>
      <c r="E25" s="18">
        <f t="shared" si="1"/>
        <v>0</v>
      </c>
      <c r="F25" s="18">
        <f t="shared" si="0"/>
        <v>0</v>
      </c>
      <c r="G25" s="19"/>
    </row>
    <row r="26" spans="1:7" ht="15.75" customHeight="1" x14ac:dyDescent="0.35">
      <c r="A26" s="17" t="s">
        <v>74</v>
      </c>
      <c r="B26" s="18">
        <v>0</v>
      </c>
      <c r="C26" s="18">
        <v>0</v>
      </c>
      <c r="D26" s="18">
        <v>0</v>
      </c>
      <c r="E26" s="18">
        <f t="shared" si="1"/>
        <v>0</v>
      </c>
      <c r="F26" s="18">
        <f t="shared" si="0"/>
        <v>0</v>
      </c>
      <c r="G26" s="19"/>
    </row>
    <row r="27" spans="1:7" ht="15.75" customHeight="1" x14ac:dyDescent="0.35">
      <c r="A27" s="17" t="s">
        <v>75</v>
      </c>
      <c r="B27" s="18">
        <v>0</v>
      </c>
      <c r="C27" s="18">
        <v>0</v>
      </c>
      <c r="D27" s="18">
        <v>0</v>
      </c>
      <c r="E27" s="18">
        <f t="shared" si="1"/>
        <v>0</v>
      </c>
      <c r="F27" s="18">
        <f t="shared" si="0"/>
        <v>0</v>
      </c>
      <c r="G27" s="19"/>
    </row>
    <row r="28" spans="1:7" ht="15.75" customHeight="1" x14ac:dyDescent="0.35">
      <c r="A28" s="17" t="s">
        <v>76</v>
      </c>
      <c r="B28" s="18">
        <v>0</v>
      </c>
      <c r="C28" s="18">
        <v>0</v>
      </c>
      <c r="D28" s="18">
        <v>0</v>
      </c>
      <c r="E28" s="18">
        <f t="shared" si="1"/>
        <v>0</v>
      </c>
      <c r="F28" s="18">
        <f t="shared" si="0"/>
        <v>0</v>
      </c>
      <c r="G28" s="19"/>
    </row>
    <row r="29" spans="1:7" ht="15.75" customHeight="1" x14ac:dyDescent="0.35">
      <c r="A29" s="17" t="s">
        <v>77</v>
      </c>
      <c r="B29" s="18">
        <v>0</v>
      </c>
      <c r="C29" s="18">
        <v>0</v>
      </c>
      <c r="D29" s="18">
        <v>0</v>
      </c>
      <c r="E29" s="18">
        <f t="shared" si="1"/>
        <v>0</v>
      </c>
      <c r="F29" s="18">
        <f t="shared" si="0"/>
        <v>0</v>
      </c>
      <c r="G29" s="19"/>
    </row>
    <row r="30" spans="1:7" ht="15.75" customHeight="1" x14ac:dyDescent="0.35">
      <c r="A30" s="17" t="s">
        <v>78</v>
      </c>
      <c r="B30" s="18">
        <v>0</v>
      </c>
      <c r="C30" s="18">
        <v>0</v>
      </c>
      <c r="D30" s="18">
        <v>0</v>
      </c>
      <c r="E30" s="18">
        <f t="shared" si="1"/>
        <v>0</v>
      </c>
      <c r="F30" s="18">
        <f t="shared" si="0"/>
        <v>0</v>
      </c>
      <c r="G30" s="19"/>
    </row>
    <row r="31" spans="1:7" ht="15.75" customHeight="1" x14ac:dyDescent="0.35">
      <c r="A31" s="17" t="s">
        <v>79</v>
      </c>
      <c r="B31" s="18">
        <v>0</v>
      </c>
      <c r="C31" s="18">
        <v>0</v>
      </c>
      <c r="D31" s="18">
        <v>0</v>
      </c>
      <c r="E31" s="18">
        <f t="shared" si="1"/>
        <v>0</v>
      </c>
      <c r="F31" s="18">
        <f t="shared" si="0"/>
        <v>0</v>
      </c>
      <c r="G31" s="19"/>
    </row>
    <row r="32" spans="1:7" ht="15.75" customHeight="1" x14ac:dyDescent="0.35">
      <c r="A32" s="17" t="s">
        <v>80</v>
      </c>
      <c r="B32" s="18">
        <v>0</v>
      </c>
      <c r="C32" s="18">
        <v>0</v>
      </c>
      <c r="D32" s="18">
        <v>0</v>
      </c>
      <c r="E32" s="18">
        <f t="shared" si="1"/>
        <v>0</v>
      </c>
      <c r="F32" s="18">
        <f t="shared" si="0"/>
        <v>0</v>
      </c>
      <c r="G32" s="19"/>
    </row>
    <row r="33" spans="1:7" ht="15.75" customHeight="1" x14ac:dyDescent="0.35">
      <c r="A33" s="17" t="s">
        <v>81</v>
      </c>
      <c r="B33" s="18">
        <v>0</v>
      </c>
      <c r="C33" s="18">
        <v>0</v>
      </c>
      <c r="D33" s="18">
        <v>0</v>
      </c>
      <c r="E33" s="18">
        <f t="shared" si="1"/>
        <v>0</v>
      </c>
      <c r="F33" s="18">
        <f t="shared" si="0"/>
        <v>0</v>
      </c>
      <c r="G33" s="19"/>
    </row>
    <row r="34" spans="1:7" ht="15.75" customHeight="1" x14ac:dyDescent="0.35">
      <c r="A34" s="17" t="s">
        <v>82</v>
      </c>
      <c r="B34" s="18">
        <v>0</v>
      </c>
      <c r="C34" s="18">
        <v>0</v>
      </c>
      <c r="D34" s="18">
        <v>0</v>
      </c>
      <c r="E34" s="18">
        <f t="shared" si="1"/>
        <v>0</v>
      </c>
      <c r="F34" s="18">
        <f t="shared" si="0"/>
        <v>0</v>
      </c>
      <c r="G34" s="19"/>
    </row>
    <row r="35" spans="1:7" ht="15.75" customHeight="1" x14ac:dyDescent="0.35">
      <c r="A35" s="17" t="s">
        <v>83</v>
      </c>
      <c r="B35" s="18">
        <v>0</v>
      </c>
      <c r="C35" s="18">
        <v>0</v>
      </c>
      <c r="D35" s="18">
        <v>0</v>
      </c>
      <c r="E35" s="18">
        <f t="shared" si="1"/>
        <v>0</v>
      </c>
      <c r="F35" s="18">
        <f t="shared" si="0"/>
        <v>0</v>
      </c>
      <c r="G35" s="19"/>
    </row>
    <row r="36" spans="1:7" ht="15.75" customHeight="1" x14ac:dyDescent="0.35">
      <c r="A36" s="20" t="s">
        <v>84</v>
      </c>
      <c r="B36" s="18">
        <v>300000</v>
      </c>
      <c r="C36" s="18">
        <v>0</v>
      </c>
      <c r="D36" s="18">
        <v>0</v>
      </c>
      <c r="E36" s="18">
        <f t="shared" si="1"/>
        <v>0</v>
      </c>
      <c r="F36" s="18">
        <f>IF(C36&gt;0,D36/C36*100,0)</f>
        <v>0</v>
      </c>
      <c r="G36" s="19"/>
    </row>
    <row r="37" spans="1:7" ht="18" customHeight="1" x14ac:dyDescent="0.35">
      <c r="A37" s="21" t="s">
        <v>85</v>
      </c>
      <c r="B37" s="22">
        <f>SUM(B4:B36)</f>
        <v>300000</v>
      </c>
      <c r="C37" s="22">
        <f>SUM(C4:C36)</f>
        <v>300000</v>
      </c>
      <c r="D37" s="22">
        <f>SUM(D4:D36)</f>
        <v>300000</v>
      </c>
      <c r="E37" s="31">
        <f t="shared" si="1"/>
        <v>100</v>
      </c>
      <c r="F37" s="31">
        <f>IF(C37&gt;0,D37/C37*100,0)</f>
        <v>100</v>
      </c>
    </row>
    <row r="38" spans="1:7" ht="3.75" customHeight="1" x14ac:dyDescent="0.35"/>
    <row r="39" spans="1:7" ht="5.25" customHeight="1" x14ac:dyDescent="0.35"/>
    <row r="40" spans="1:7" ht="16.5" x14ac:dyDescent="0.35">
      <c r="A40" s="24"/>
      <c r="B40" s="24"/>
      <c r="C40" s="27"/>
      <c r="D40" s="47"/>
      <c r="E40" s="47"/>
      <c r="F40" s="33"/>
    </row>
    <row r="41" spans="1:7" ht="11.25" customHeight="1" x14ac:dyDescent="0.35">
      <c r="A41" s="27"/>
      <c r="B41" s="29"/>
      <c r="C41" s="27"/>
      <c r="D41" s="27"/>
      <c r="E41" s="29"/>
      <c r="F41" s="29"/>
    </row>
    <row r="42" spans="1:7" ht="10.5" customHeight="1" x14ac:dyDescent="0.35">
      <c r="A42" s="27"/>
      <c r="B42" s="29"/>
      <c r="C42" s="27"/>
      <c r="D42" s="27"/>
      <c r="E42" s="27"/>
      <c r="F42" s="29"/>
    </row>
    <row r="43" spans="1:7" ht="16.5" x14ac:dyDescent="0.35">
      <c r="A43" s="28"/>
      <c r="B43" s="28"/>
      <c r="C43" s="27"/>
      <c r="D43" s="27"/>
      <c r="E43" s="32"/>
      <c r="F43" s="29"/>
    </row>
    <row r="44" spans="1:7" ht="16.5" x14ac:dyDescent="0.35">
      <c r="A44" s="28"/>
      <c r="B44" s="28"/>
      <c r="C44" s="27"/>
      <c r="D44" s="47"/>
      <c r="E44" s="47"/>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G44"/>
  <sheetViews>
    <sheetView zoomScale="90" zoomScaleNormal="90" workbookViewId="0">
      <selection activeCell="B35" sqref="B4:B35"/>
    </sheetView>
  </sheetViews>
  <sheetFormatPr defaultColWidth="9.08984375" defaultRowHeight="12.5" x14ac:dyDescent="0.35"/>
  <cols>
    <col min="1" max="1" width="43.6328125" style="14" customWidth="1"/>
    <col min="2" max="2" width="19.453125" style="14" customWidth="1"/>
    <col min="3" max="4" width="19.36328125" style="14" customWidth="1"/>
    <col min="5" max="5" width="20.54296875" style="14" customWidth="1"/>
    <col min="6" max="6" width="18.36328125" style="14" customWidth="1"/>
    <col min="7" max="257" width="9.08984375" style="14"/>
    <col min="258" max="258" width="43.6328125" style="14" customWidth="1"/>
    <col min="259" max="260" width="19.36328125" style="14" customWidth="1"/>
    <col min="261" max="261" width="13.90625" style="14" customWidth="1"/>
    <col min="262" max="262" width="11.54296875" style="14" bestFit="1" customWidth="1"/>
    <col min="263" max="513" width="9.08984375" style="14"/>
    <col min="514" max="514" width="43.6328125" style="14" customWidth="1"/>
    <col min="515" max="516" width="19.36328125" style="14" customWidth="1"/>
    <col min="517" max="517" width="13.90625" style="14" customWidth="1"/>
    <col min="518" max="518" width="11.54296875" style="14" bestFit="1" customWidth="1"/>
    <col min="519" max="769" width="9.08984375" style="14"/>
    <col min="770" max="770" width="43.6328125" style="14" customWidth="1"/>
    <col min="771" max="772" width="19.36328125" style="14" customWidth="1"/>
    <col min="773" max="773" width="13.90625" style="14" customWidth="1"/>
    <col min="774" max="774" width="11.54296875" style="14" bestFit="1" customWidth="1"/>
    <col min="775" max="1025" width="9.08984375" style="14"/>
    <col min="1026" max="1026" width="43.6328125" style="14" customWidth="1"/>
    <col min="1027" max="1028" width="19.36328125" style="14" customWidth="1"/>
    <col min="1029" max="1029" width="13.90625" style="14" customWidth="1"/>
    <col min="1030" max="1030" width="11.54296875" style="14" bestFit="1" customWidth="1"/>
    <col min="1031" max="1281" width="9.08984375" style="14"/>
    <col min="1282" max="1282" width="43.6328125" style="14" customWidth="1"/>
    <col min="1283" max="1284" width="19.36328125" style="14" customWidth="1"/>
    <col min="1285" max="1285" width="13.90625" style="14" customWidth="1"/>
    <col min="1286" max="1286" width="11.54296875" style="14" bestFit="1" customWidth="1"/>
    <col min="1287" max="1537" width="9.08984375" style="14"/>
    <col min="1538" max="1538" width="43.6328125" style="14" customWidth="1"/>
    <col min="1539" max="1540" width="19.36328125" style="14" customWidth="1"/>
    <col min="1541" max="1541" width="13.90625" style="14" customWidth="1"/>
    <col min="1542" max="1542" width="11.54296875" style="14" bestFit="1" customWidth="1"/>
    <col min="1543" max="1793" width="9.08984375" style="14"/>
    <col min="1794" max="1794" width="43.6328125" style="14" customWidth="1"/>
    <col min="1795" max="1796" width="19.36328125" style="14" customWidth="1"/>
    <col min="1797" max="1797" width="13.90625" style="14" customWidth="1"/>
    <col min="1798" max="1798" width="11.54296875" style="14" bestFit="1" customWidth="1"/>
    <col min="1799" max="2049" width="9.08984375" style="14"/>
    <col min="2050" max="2050" width="43.6328125" style="14" customWidth="1"/>
    <col min="2051" max="2052" width="19.36328125" style="14" customWidth="1"/>
    <col min="2053" max="2053" width="13.90625" style="14" customWidth="1"/>
    <col min="2054" max="2054" width="11.54296875" style="14" bestFit="1" customWidth="1"/>
    <col min="2055" max="2305" width="9.08984375" style="14"/>
    <col min="2306" max="2306" width="43.6328125" style="14" customWidth="1"/>
    <col min="2307" max="2308" width="19.36328125" style="14" customWidth="1"/>
    <col min="2309" max="2309" width="13.90625" style="14" customWidth="1"/>
    <col min="2310" max="2310" width="11.54296875" style="14" bestFit="1" customWidth="1"/>
    <col min="2311" max="2561" width="9.08984375" style="14"/>
    <col min="2562" max="2562" width="43.6328125" style="14" customWidth="1"/>
    <col min="2563" max="2564" width="19.36328125" style="14" customWidth="1"/>
    <col min="2565" max="2565" width="13.90625" style="14" customWidth="1"/>
    <col min="2566" max="2566" width="11.54296875" style="14" bestFit="1" customWidth="1"/>
    <col min="2567" max="2817" width="9.08984375" style="14"/>
    <col min="2818" max="2818" width="43.6328125" style="14" customWidth="1"/>
    <col min="2819" max="2820" width="19.36328125" style="14" customWidth="1"/>
    <col min="2821" max="2821" width="13.90625" style="14" customWidth="1"/>
    <col min="2822" max="2822" width="11.54296875" style="14" bestFit="1" customWidth="1"/>
    <col min="2823" max="3073" width="9.08984375" style="14"/>
    <col min="3074" max="3074" width="43.6328125" style="14" customWidth="1"/>
    <col min="3075" max="3076" width="19.36328125" style="14" customWidth="1"/>
    <col min="3077" max="3077" width="13.90625" style="14" customWidth="1"/>
    <col min="3078" max="3078" width="11.54296875" style="14" bestFit="1" customWidth="1"/>
    <col min="3079" max="3329" width="9.08984375" style="14"/>
    <col min="3330" max="3330" width="43.6328125" style="14" customWidth="1"/>
    <col min="3331" max="3332" width="19.36328125" style="14" customWidth="1"/>
    <col min="3333" max="3333" width="13.90625" style="14" customWidth="1"/>
    <col min="3334" max="3334" width="11.54296875" style="14" bestFit="1" customWidth="1"/>
    <col min="3335" max="3585" width="9.08984375" style="14"/>
    <col min="3586" max="3586" width="43.6328125" style="14" customWidth="1"/>
    <col min="3587" max="3588" width="19.36328125" style="14" customWidth="1"/>
    <col min="3589" max="3589" width="13.90625" style="14" customWidth="1"/>
    <col min="3590" max="3590" width="11.54296875" style="14" bestFit="1" customWidth="1"/>
    <col min="3591" max="3841" width="9.08984375" style="14"/>
    <col min="3842" max="3842" width="43.6328125" style="14" customWidth="1"/>
    <col min="3843" max="3844" width="19.36328125" style="14" customWidth="1"/>
    <col min="3845" max="3845" width="13.90625" style="14" customWidth="1"/>
    <col min="3846" max="3846" width="11.54296875" style="14" bestFit="1" customWidth="1"/>
    <col min="3847" max="4097" width="9.08984375" style="14"/>
    <col min="4098" max="4098" width="43.6328125" style="14" customWidth="1"/>
    <col min="4099" max="4100" width="19.36328125" style="14" customWidth="1"/>
    <col min="4101" max="4101" width="13.90625" style="14" customWidth="1"/>
    <col min="4102" max="4102" width="11.54296875" style="14" bestFit="1" customWidth="1"/>
    <col min="4103" max="4353" width="9.08984375" style="14"/>
    <col min="4354" max="4354" width="43.6328125" style="14" customWidth="1"/>
    <col min="4355" max="4356" width="19.36328125" style="14" customWidth="1"/>
    <col min="4357" max="4357" width="13.90625" style="14" customWidth="1"/>
    <col min="4358" max="4358" width="11.54296875" style="14" bestFit="1" customWidth="1"/>
    <col min="4359" max="4609" width="9.08984375" style="14"/>
    <col min="4610" max="4610" width="43.6328125" style="14" customWidth="1"/>
    <col min="4611" max="4612" width="19.36328125" style="14" customWidth="1"/>
    <col min="4613" max="4613" width="13.90625" style="14" customWidth="1"/>
    <col min="4614" max="4614" width="11.54296875" style="14" bestFit="1" customWidth="1"/>
    <col min="4615" max="4865" width="9.08984375" style="14"/>
    <col min="4866" max="4866" width="43.6328125" style="14" customWidth="1"/>
    <col min="4867" max="4868" width="19.36328125" style="14" customWidth="1"/>
    <col min="4869" max="4869" width="13.90625" style="14" customWidth="1"/>
    <col min="4870" max="4870" width="11.54296875" style="14" bestFit="1" customWidth="1"/>
    <col min="4871" max="5121" width="9.08984375" style="14"/>
    <col min="5122" max="5122" width="43.6328125" style="14" customWidth="1"/>
    <col min="5123" max="5124" width="19.36328125" style="14" customWidth="1"/>
    <col min="5125" max="5125" width="13.90625" style="14" customWidth="1"/>
    <col min="5126" max="5126" width="11.54296875" style="14" bestFit="1" customWidth="1"/>
    <col min="5127" max="5377" width="9.08984375" style="14"/>
    <col min="5378" max="5378" width="43.6328125" style="14" customWidth="1"/>
    <col min="5379" max="5380" width="19.36328125" style="14" customWidth="1"/>
    <col min="5381" max="5381" width="13.90625" style="14" customWidth="1"/>
    <col min="5382" max="5382" width="11.54296875" style="14" bestFit="1" customWidth="1"/>
    <col min="5383" max="5633" width="9.08984375" style="14"/>
    <col min="5634" max="5634" width="43.6328125" style="14" customWidth="1"/>
    <col min="5635" max="5636" width="19.36328125" style="14" customWidth="1"/>
    <col min="5637" max="5637" width="13.90625" style="14" customWidth="1"/>
    <col min="5638" max="5638" width="11.54296875" style="14" bestFit="1" customWidth="1"/>
    <col min="5639" max="5889" width="9.08984375" style="14"/>
    <col min="5890" max="5890" width="43.6328125" style="14" customWidth="1"/>
    <col min="5891" max="5892" width="19.36328125" style="14" customWidth="1"/>
    <col min="5893" max="5893" width="13.90625" style="14" customWidth="1"/>
    <col min="5894" max="5894" width="11.54296875" style="14" bestFit="1" customWidth="1"/>
    <col min="5895" max="6145" width="9.08984375" style="14"/>
    <col min="6146" max="6146" width="43.6328125" style="14" customWidth="1"/>
    <col min="6147" max="6148" width="19.36328125" style="14" customWidth="1"/>
    <col min="6149" max="6149" width="13.90625" style="14" customWidth="1"/>
    <col min="6150" max="6150" width="11.54296875" style="14" bestFit="1" customWidth="1"/>
    <col min="6151" max="6401" width="9.08984375" style="14"/>
    <col min="6402" max="6402" width="43.6328125" style="14" customWidth="1"/>
    <col min="6403" max="6404" width="19.36328125" style="14" customWidth="1"/>
    <col min="6405" max="6405" width="13.90625" style="14" customWidth="1"/>
    <col min="6406" max="6406" width="11.54296875" style="14" bestFit="1" customWidth="1"/>
    <col min="6407" max="6657" width="9.08984375" style="14"/>
    <col min="6658" max="6658" width="43.6328125" style="14" customWidth="1"/>
    <col min="6659" max="6660" width="19.36328125" style="14" customWidth="1"/>
    <col min="6661" max="6661" width="13.90625" style="14" customWidth="1"/>
    <col min="6662" max="6662" width="11.54296875" style="14" bestFit="1" customWidth="1"/>
    <col min="6663" max="6913" width="9.08984375" style="14"/>
    <col min="6914" max="6914" width="43.6328125" style="14" customWidth="1"/>
    <col min="6915" max="6916" width="19.36328125" style="14" customWidth="1"/>
    <col min="6917" max="6917" width="13.90625" style="14" customWidth="1"/>
    <col min="6918" max="6918" width="11.54296875" style="14" bestFit="1" customWidth="1"/>
    <col min="6919" max="7169" width="9.08984375" style="14"/>
    <col min="7170" max="7170" width="43.6328125" style="14" customWidth="1"/>
    <col min="7171" max="7172" width="19.36328125" style="14" customWidth="1"/>
    <col min="7173" max="7173" width="13.90625" style="14" customWidth="1"/>
    <col min="7174" max="7174" width="11.54296875" style="14" bestFit="1" customWidth="1"/>
    <col min="7175" max="7425" width="9.08984375" style="14"/>
    <col min="7426" max="7426" width="43.6328125" style="14" customWidth="1"/>
    <col min="7427" max="7428" width="19.36328125" style="14" customWidth="1"/>
    <col min="7429" max="7429" width="13.90625" style="14" customWidth="1"/>
    <col min="7430" max="7430" width="11.54296875" style="14" bestFit="1" customWidth="1"/>
    <col min="7431" max="7681" width="9.08984375" style="14"/>
    <col min="7682" max="7682" width="43.6328125" style="14" customWidth="1"/>
    <col min="7683" max="7684" width="19.36328125" style="14" customWidth="1"/>
    <col min="7685" max="7685" width="13.90625" style="14" customWidth="1"/>
    <col min="7686" max="7686" width="11.54296875" style="14" bestFit="1" customWidth="1"/>
    <col min="7687" max="7937" width="9.08984375" style="14"/>
    <col min="7938" max="7938" width="43.6328125" style="14" customWidth="1"/>
    <col min="7939" max="7940" width="19.36328125" style="14" customWidth="1"/>
    <col min="7941" max="7941" width="13.90625" style="14" customWidth="1"/>
    <col min="7942" max="7942" width="11.54296875" style="14" bestFit="1" customWidth="1"/>
    <col min="7943" max="8193" width="9.08984375" style="14"/>
    <col min="8194" max="8194" width="43.6328125" style="14" customWidth="1"/>
    <col min="8195" max="8196" width="19.36328125" style="14" customWidth="1"/>
    <col min="8197" max="8197" width="13.90625" style="14" customWidth="1"/>
    <col min="8198" max="8198" width="11.54296875" style="14" bestFit="1" customWidth="1"/>
    <col min="8199" max="8449" width="9.08984375" style="14"/>
    <col min="8450" max="8450" width="43.6328125" style="14" customWidth="1"/>
    <col min="8451" max="8452" width="19.36328125" style="14" customWidth="1"/>
    <col min="8453" max="8453" width="13.90625" style="14" customWidth="1"/>
    <col min="8454" max="8454" width="11.54296875" style="14" bestFit="1" customWidth="1"/>
    <col min="8455" max="8705" width="9.08984375" style="14"/>
    <col min="8706" max="8706" width="43.6328125" style="14" customWidth="1"/>
    <col min="8707" max="8708" width="19.36328125" style="14" customWidth="1"/>
    <col min="8709" max="8709" width="13.90625" style="14" customWidth="1"/>
    <col min="8710" max="8710" width="11.54296875" style="14" bestFit="1" customWidth="1"/>
    <col min="8711" max="8961" width="9.08984375" style="14"/>
    <col min="8962" max="8962" width="43.6328125" style="14" customWidth="1"/>
    <col min="8963" max="8964" width="19.36328125" style="14" customWidth="1"/>
    <col min="8965" max="8965" width="13.90625" style="14" customWidth="1"/>
    <col min="8966" max="8966" width="11.54296875" style="14" bestFit="1" customWidth="1"/>
    <col min="8967" max="9217" width="9.08984375" style="14"/>
    <col min="9218" max="9218" width="43.6328125" style="14" customWidth="1"/>
    <col min="9219" max="9220" width="19.36328125" style="14" customWidth="1"/>
    <col min="9221" max="9221" width="13.90625" style="14" customWidth="1"/>
    <col min="9222" max="9222" width="11.54296875" style="14" bestFit="1" customWidth="1"/>
    <col min="9223" max="9473" width="9.08984375" style="14"/>
    <col min="9474" max="9474" width="43.6328125" style="14" customWidth="1"/>
    <col min="9475" max="9476" width="19.36328125" style="14" customWidth="1"/>
    <col min="9477" max="9477" width="13.90625" style="14" customWidth="1"/>
    <col min="9478" max="9478" width="11.54296875" style="14" bestFit="1" customWidth="1"/>
    <col min="9479" max="9729" width="9.08984375" style="14"/>
    <col min="9730" max="9730" width="43.6328125" style="14" customWidth="1"/>
    <col min="9731" max="9732" width="19.36328125" style="14" customWidth="1"/>
    <col min="9733" max="9733" width="13.90625" style="14" customWidth="1"/>
    <col min="9734" max="9734" width="11.54296875" style="14" bestFit="1" customWidth="1"/>
    <col min="9735" max="9985" width="9.08984375" style="14"/>
    <col min="9986" max="9986" width="43.6328125" style="14" customWidth="1"/>
    <col min="9987" max="9988" width="19.36328125" style="14" customWidth="1"/>
    <col min="9989" max="9989" width="13.90625" style="14" customWidth="1"/>
    <col min="9990" max="9990" width="11.54296875" style="14" bestFit="1" customWidth="1"/>
    <col min="9991" max="10241" width="9.08984375" style="14"/>
    <col min="10242" max="10242" width="43.6328125" style="14" customWidth="1"/>
    <col min="10243" max="10244" width="19.36328125" style="14" customWidth="1"/>
    <col min="10245" max="10245" width="13.90625" style="14" customWidth="1"/>
    <col min="10246" max="10246" width="11.54296875" style="14" bestFit="1" customWidth="1"/>
    <col min="10247" max="10497" width="9.08984375" style="14"/>
    <col min="10498" max="10498" width="43.6328125" style="14" customWidth="1"/>
    <col min="10499" max="10500" width="19.36328125" style="14" customWidth="1"/>
    <col min="10501" max="10501" width="13.90625" style="14" customWidth="1"/>
    <col min="10502" max="10502" width="11.54296875" style="14" bestFit="1" customWidth="1"/>
    <col min="10503" max="10753" width="9.08984375" style="14"/>
    <col min="10754" max="10754" width="43.6328125" style="14" customWidth="1"/>
    <col min="10755" max="10756" width="19.36328125" style="14" customWidth="1"/>
    <col min="10757" max="10757" width="13.90625" style="14" customWidth="1"/>
    <col min="10758" max="10758" width="11.54296875" style="14" bestFit="1" customWidth="1"/>
    <col min="10759" max="11009" width="9.08984375" style="14"/>
    <col min="11010" max="11010" width="43.6328125" style="14" customWidth="1"/>
    <col min="11011" max="11012" width="19.36328125" style="14" customWidth="1"/>
    <col min="11013" max="11013" width="13.90625" style="14" customWidth="1"/>
    <col min="11014" max="11014" width="11.54296875" style="14" bestFit="1" customWidth="1"/>
    <col min="11015" max="11265" width="9.08984375" style="14"/>
    <col min="11266" max="11266" width="43.6328125" style="14" customWidth="1"/>
    <col min="11267" max="11268" width="19.36328125" style="14" customWidth="1"/>
    <col min="11269" max="11269" width="13.90625" style="14" customWidth="1"/>
    <col min="11270" max="11270" width="11.54296875" style="14" bestFit="1" customWidth="1"/>
    <col min="11271" max="11521" width="9.08984375" style="14"/>
    <col min="11522" max="11522" width="43.6328125" style="14" customWidth="1"/>
    <col min="11523" max="11524" width="19.36328125" style="14" customWidth="1"/>
    <col min="11525" max="11525" width="13.90625" style="14" customWidth="1"/>
    <col min="11526" max="11526" width="11.54296875" style="14" bestFit="1" customWidth="1"/>
    <col min="11527" max="11777" width="9.08984375" style="14"/>
    <col min="11778" max="11778" width="43.6328125" style="14" customWidth="1"/>
    <col min="11779" max="11780" width="19.36328125" style="14" customWidth="1"/>
    <col min="11781" max="11781" width="13.90625" style="14" customWidth="1"/>
    <col min="11782" max="11782" width="11.54296875" style="14" bestFit="1" customWidth="1"/>
    <col min="11783" max="12033" width="9.08984375" style="14"/>
    <col min="12034" max="12034" width="43.6328125" style="14" customWidth="1"/>
    <col min="12035" max="12036" width="19.36328125" style="14" customWidth="1"/>
    <col min="12037" max="12037" width="13.90625" style="14" customWidth="1"/>
    <col min="12038" max="12038" width="11.54296875" style="14" bestFit="1" customWidth="1"/>
    <col min="12039" max="12289" width="9.08984375" style="14"/>
    <col min="12290" max="12290" width="43.6328125" style="14" customWidth="1"/>
    <col min="12291" max="12292" width="19.36328125" style="14" customWidth="1"/>
    <col min="12293" max="12293" width="13.90625" style="14" customWidth="1"/>
    <col min="12294" max="12294" width="11.54296875" style="14" bestFit="1" customWidth="1"/>
    <col min="12295" max="12545" width="9.08984375" style="14"/>
    <col min="12546" max="12546" width="43.6328125" style="14" customWidth="1"/>
    <col min="12547" max="12548" width="19.36328125" style="14" customWidth="1"/>
    <col min="12549" max="12549" width="13.90625" style="14" customWidth="1"/>
    <col min="12550" max="12550" width="11.54296875" style="14" bestFit="1" customWidth="1"/>
    <col min="12551" max="12801" width="9.08984375" style="14"/>
    <col min="12802" max="12802" width="43.6328125" style="14" customWidth="1"/>
    <col min="12803" max="12804" width="19.36328125" style="14" customWidth="1"/>
    <col min="12805" max="12805" width="13.90625" style="14" customWidth="1"/>
    <col min="12806" max="12806" width="11.54296875" style="14" bestFit="1" customWidth="1"/>
    <col min="12807" max="13057" width="9.08984375" style="14"/>
    <col min="13058" max="13058" width="43.6328125" style="14" customWidth="1"/>
    <col min="13059" max="13060" width="19.36328125" style="14" customWidth="1"/>
    <col min="13061" max="13061" width="13.90625" style="14" customWidth="1"/>
    <col min="13062" max="13062" width="11.54296875" style="14" bestFit="1" customWidth="1"/>
    <col min="13063" max="13313" width="9.08984375" style="14"/>
    <col min="13314" max="13314" width="43.6328125" style="14" customWidth="1"/>
    <col min="13315" max="13316" width="19.36328125" style="14" customWidth="1"/>
    <col min="13317" max="13317" width="13.90625" style="14" customWidth="1"/>
    <col min="13318" max="13318" width="11.54296875" style="14" bestFit="1" customWidth="1"/>
    <col min="13319" max="13569" width="9.08984375" style="14"/>
    <col min="13570" max="13570" width="43.6328125" style="14" customWidth="1"/>
    <col min="13571" max="13572" width="19.36328125" style="14" customWidth="1"/>
    <col min="13573" max="13573" width="13.90625" style="14" customWidth="1"/>
    <col min="13574" max="13574" width="11.54296875" style="14" bestFit="1" customWidth="1"/>
    <col min="13575" max="13825" width="9.08984375" style="14"/>
    <col min="13826" max="13826" width="43.6328125" style="14" customWidth="1"/>
    <col min="13827" max="13828" width="19.36328125" style="14" customWidth="1"/>
    <col min="13829" max="13829" width="13.90625" style="14" customWidth="1"/>
    <col min="13830" max="13830" width="11.54296875" style="14" bestFit="1" customWidth="1"/>
    <col min="13831" max="14081" width="9.08984375" style="14"/>
    <col min="14082" max="14082" width="43.6328125" style="14" customWidth="1"/>
    <col min="14083" max="14084" width="19.36328125" style="14" customWidth="1"/>
    <col min="14085" max="14085" width="13.90625" style="14" customWidth="1"/>
    <col min="14086" max="14086" width="11.54296875" style="14" bestFit="1" customWidth="1"/>
    <col min="14087" max="14337" width="9.08984375" style="14"/>
    <col min="14338" max="14338" width="43.6328125" style="14" customWidth="1"/>
    <col min="14339" max="14340" width="19.36328125" style="14" customWidth="1"/>
    <col min="14341" max="14341" width="13.90625" style="14" customWidth="1"/>
    <col min="14342" max="14342" width="11.54296875" style="14" bestFit="1" customWidth="1"/>
    <col min="14343" max="14593" width="9.08984375" style="14"/>
    <col min="14594" max="14594" width="43.6328125" style="14" customWidth="1"/>
    <col min="14595" max="14596" width="19.36328125" style="14" customWidth="1"/>
    <col min="14597" max="14597" width="13.90625" style="14" customWidth="1"/>
    <col min="14598" max="14598" width="11.54296875" style="14" bestFit="1" customWidth="1"/>
    <col min="14599" max="14849" width="9.08984375" style="14"/>
    <col min="14850" max="14850" width="43.6328125" style="14" customWidth="1"/>
    <col min="14851" max="14852" width="19.36328125" style="14" customWidth="1"/>
    <col min="14853" max="14853" width="13.90625" style="14" customWidth="1"/>
    <col min="14854" max="14854" width="11.54296875" style="14" bestFit="1" customWidth="1"/>
    <col min="14855" max="15105" width="9.08984375" style="14"/>
    <col min="15106" max="15106" width="43.6328125" style="14" customWidth="1"/>
    <col min="15107" max="15108" width="19.36328125" style="14" customWidth="1"/>
    <col min="15109" max="15109" width="13.90625" style="14" customWidth="1"/>
    <col min="15110" max="15110" width="11.54296875" style="14" bestFit="1" customWidth="1"/>
    <col min="15111" max="15361" width="9.08984375" style="14"/>
    <col min="15362" max="15362" width="43.6328125" style="14" customWidth="1"/>
    <col min="15363" max="15364" width="19.36328125" style="14" customWidth="1"/>
    <col min="15365" max="15365" width="13.90625" style="14" customWidth="1"/>
    <col min="15366" max="15366" width="11.54296875" style="14" bestFit="1" customWidth="1"/>
    <col min="15367" max="15617" width="9.08984375" style="14"/>
    <col min="15618" max="15618" width="43.6328125" style="14" customWidth="1"/>
    <col min="15619" max="15620" width="19.36328125" style="14" customWidth="1"/>
    <col min="15621" max="15621" width="13.90625" style="14" customWidth="1"/>
    <col min="15622" max="15622" width="11.54296875" style="14" bestFit="1" customWidth="1"/>
    <col min="15623" max="15873" width="9.08984375" style="14"/>
    <col min="15874" max="15874" width="43.6328125" style="14" customWidth="1"/>
    <col min="15875" max="15876" width="19.36328125" style="14" customWidth="1"/>
    <col min="15877" max="15877" width="13.90625" style="14" customWidth="1"/>
    <col min="15878" max="15878" width="11.54296875" style="14" bestFit="1" customWidth="1"/>
    <col min="15879" max="16129" width="9.08984375" style="14"/>
    <col min="16130" max="16130" width="43.6328125" style="14" customWidth="1"/>
    <col min="16131" max="16132" width="19.36328125" style="14" customWidth="1"/>
    <col min="16133" max="16133" width="13.90625" style="14" customWidth="1"/>
    <col min="16134" max="16134" width="11.54296875" style="14" bestFit="1" customWidth="1"/>
    <col min="16135" max="16384" width="9.08984375" style="14"/>
  </cols>
  <sheetData>
    <row r="1" spans="1:7" s="12" customFormat="1" ht="69" customHeight="1" x14ac:dyDescent="0.35">
      <c r="A1" s="48" t="s">
        <v>93</v>
      </c>
      <c r="B1" s="48"/>
      <c r="C1" s="48"/>
      <c r="D1" s="48"/>
      <c r="E1" s="48"/>
      <c r="F1" s="48"/>
    </row>
    <row r="2" spans="1:7" ht="15.5" x14ac:dyDescent="0.35">
      <c r="A2" s="13" t="s">
        <v>7</v>
      </c>
      <c r="B2" s="13"/>
      <c r="C2" s="46" t="s">
        <v>49</v>
      </c>
      <c r="D2" s="46"/>
      <c r="E2" s="46"/>
    </row>
    <row r="3" spans="1:7" ht="38" customHeight="1" x14ac:dyDescent="0.35">
      <c r="A3" s="15" t="s">
        <v>50</v>
      </c>
      <c r="B3" s="15" t="s">
        <v>87</v>
      </c>
      <c r="C3" s="16" t="s">
        <v>96</v>
      </c>
      <c r="D3" s="16" t="s">
        <v>51</v>
      </c>
      <c r="E3" s="30" t="s">
        <v>88</v>
      </c>
      <c r="F3" s="30" t="s">
        <v>89</v>
      </c>
    </row>
    <row r="4" spans="1:7" ht="15.75" customHeight="1" x14ac:dyDescent="0.35">
      <c r="A4" s="17" t="s">
        <v>52</v>
      </c>
      <c r="B4" s="18">
        <v>0</v>
      </c>
      <c r="C4" s="18">
        <v>0</v>
      </c>
      <c r="D4" s="18">
        <v>0</v>
      </c>
      <c r="E4" s="18">
        <f>IF(B4&gt;0,D4/B4*100,0)</f>
        <v>0</v>
      </c>
      <c r="F4" s="18">
        <f t="shared" ref="F4:F35" si="0">IF(C4&gt;0,D4/C4*100,0)</f>
        <v>0</v>
      </c>
      <c r="G4" s="19"/>
    </row>
    <row r="5" spans="1:7" ht="15.75" customHeight="1" x14ac:dyDescent="0.35">
      <c r="A5" s="17" t="s">
        <v>53</v>
      </c>
      <c r="B5" s="18">
        <v>0</v>
      </c>
      <c r="C5" s="18">
        <v>0</v>
      </c>
      <c r="D5" s="18">
        <v>0</v>
      </c>
      <c r="E5" s="18">
        <f t="shared" ref="E5:E37" si="1">IF(B5&gt;0,D5/B5*100,0)</f>
        <v>0</v>
      </c>
      <c r="F5" s="18">
        <f t="shared" si="0"/>
        <v>0</v>
      </c>
      <c r="G5" s="19"/>
    </row>
    <row r="6" spans="1:7" ht="15.75" customHeight="1" x14ac:dyDescent="0.35">
      <c r="A6" s="17" t="s">
        <v>54</v>
      </c>
      <c r="B6" s="18">
        <v>0</v>
      </c>
      <c r="C6" s="18">
        <v>0</v>
      </c>
      <c r="D6" s="18">
        <v>0</v>
      </c>
      <c r="E6" s="18">
        <f t="shared" si="1"/>
        <v>0</v>
      </c>
      <c r="F6" s="18">
        <f t="shared" si="0"/>
        <v>0</v>
      </c>
      <c r="G6" s="19"/>
    </row>
    <row r="7" spans="1:7" ht="15.75" customHeight="1" x14ac:dyDescent="0.35">
      <c r="A7" s="17" t="s">
        <v>55</v>
      </c>
      <c r="B7" s="18">
        <v>0</v>
      </c>
      <c r="C7" s="18">
        <v>0</v>
      </c>
      <c r="D7" s="18">
        <v>0</v>
      </c>
      <c r="E7" s="18">
        <f t="shared" si="1"/>
        <v>0</v>
      </c>
      <c r="F7" s="18">
        <f t="shared" si="0"/>
        <v>0</v>
      </c>
      <c r="G7" s="19"/>
    </row>
    <row r="8" spans="1:7" ht="15.75" customHeight="1" x14ac:dyDescent="0.35">
      <c r="A8" s="17" t="s">
        <v>56</v>
      </c>
      <c r="B8" s="18">
        <v>0</v>
      </c>
      <c r="C8" s="18">
        <v>0</v>
      </c>
      <c r="D8" s="18">
        <v>0</v>
      </c>
      <c r="E8" s="18">
        <f t="shared" si="1"/>
        <v>0</v>
      </c>
      <c r="F8" s="18">
        <f t="shared" si="0"/>
        <v>0</v>
      </c>
      <c r="G8" s="19"/>
    </row>
    <row r="9" spans="1:7" ht="15.75" customHeight="1" x14ac:dyDescent="0.35">
      <c r="A9" s="17" t="s">
        <v>57</v>
      </c>
      <c r="B9" s="18">
        <v>0</v>
      </c>
      <c r="C9" s="18">
        <v>0</v>
      </c>
      <c r="D9" s="18">
        <v>0</v>
      </c>
      <c r="E9" s="18">
        <f t="shared" si="1"/>
        <v>0</v>
      </c>
      <c r="F9" s="18">
        <f t="shared" si="0"/>
        <v>0</v>
      </c>
      <c r="G9" s="19"/>
    </row>
    <row r="10" spans="1:7" ht="15.75" customHeight="1" x14ac:dyDescent="0.35">
      <c r="A10" s="17" t="s">
        <v>58</v>
      </c>
      <c r="B10" s="18">
        <v>0</v>
      </c>
      <c r="C10" s="18">
        <v>0</v>
      </c>
      <c r="D10" s="18">
        <v>0</v>
      </c>
      <c r="E10" s="18">
        <f t="shared" si="1"/>
        <v>0</v>
      </c>
      <c r="F10" s="18">
        <f t="shared" si="0"/>
        <v>0</v>
      </c>
      <c r="G10" s="19"/>
    </row>
    <row r="11" spans="1:7" ht="15.75" customHeight="1" x14ac:dyDescent="0.35">
      <c r="A11" s="17" t="s">
        <v>59</v>
      </c>
      <c r="B11" s="18">
        <v>0</v>
      </c>
      <c r="C11" s="18">
        <v>0</v>
      </c>
      <c r="D11" s="18">
        <v>0</v>
      </c>
      <c r="E11" s="18">
        <f t="shared" si="1"/>
        <v>0</v>
      </c>
      <c r="F11" s="18">
        <f t="shared" si="0"/>
        <v>0</v>
      </c>
      <c r="G11" s="19"/>
    </row>
    <row r="12" spans="1:7" ht="15.75" customHeight="1" x14ac:dyDescent="0.35">
      <c r="A12" s="17" t="s">
        <v>60</v>
      </c>
      <c r="B12" s="18">
        <v>0</v>
      </c>
      <c r="C12" s="18">
        <v>0</v>
      </c>
      <c r="D12" s="18">
        <v>0</v>
      </c>
      <c r="E12" s="18">
        <f t="shared" si="1"/>
        <v>0</v>
      </c>
      <c r="F12" s="18">
        <f t="shared" si="0"/>
        <v>0</v>
      </c>
      <c r="G12" s="19"/>
    </row>
    <row r="13" spans="1:7" ht="15.75" customHeight="1" x14ac:dyDescent="0.35">
      <c r="A13" s="17" t="s">
        <v>61</v>
      </c>
      <c r="B13" s="18">
        <v>0</v>
      </c>
      <c r="C13" s="18">
        <v>150000</v>
      </c>
      <c r="D13" s="18">
        <v>150000</v>
      </c>
      <c r="E13" s="18">
        <f t="shared" si="1"/>
        <v>0</v>
      </c>
      <c r="F13" s="18">
        <f t="shared" si="0"/>
        <v>100</v>
      </c>
      <c r="G13" s="19"/>
    </row>
    <row r="14" spans="1:7" ht="15.75" customHeight="1" x14ac:dyDescent="0.35">
      <c r="A14" s="17" t="s">
        <v>62</v>
      </c>
      <c r="B14" s="18">
        <v>0</v>
      </c>
      <c r="C14" s="18">
        <v>0</v>
      </c>
      <c r="D14" s="18">
        <v>0</v>
      </c>
      <c r="E14" s="18">
        <f t="shared" si="1"/>
        <v>0</v>
      </c>
      <c r="F14" s="18">
        <f t="shared" si="0"/>
        <v>0</v>
      </c>
      <c r="G14" s="19"/>
    </row>
    <row r="15" spans="1:7" ht="15.75" customHeight="1" x14ac:dyDescent="0.35">
      <c r="A15" s="17" t="s">
        <v>63</v>
      </c>
      <c r="B15" s="18">
        <v>0</v>
      </c>
      <c r="C15" s="18">
        <v>0</v>
      </c>
      <c r="D15" s="18">
        <v>0</v>
      </c>
      <c r="E15" s="18">
        <f t="shared" si="1"/>
        <v>0</v>
      </c>
      <c r="F15" s="18">
        <f t="shared" si="0"/>
        <v>0</v>
      </c>
      <c r="G15" s="19"/>
    </row>
    <row r="16" spans="1:7" ht="15.75" customHeight="1" x14ac:dyDescent="0.35">
      <c r="A16" s="17" t="s">
        <v>64</v>
      </c>
      <c r="B16" s="18">
        <v>0</v>
      </c>
      <c r="C16" s="18">
        <v>0</v>
      </c>
      <c r="D16" s="18">
        <v>0</v>
      </c>
      <c r="E16" s="18">
        <f t="shared" si="1"/>
        <v>0</v>
      </c>
      <c r="F16" s="18">
        <f t="shared" si="0"/>
        <v>0</v>
      </c>
      <c r="G16" s="19"/>
    </row>
    <row r="17" spans="1:7" ht="15.75" customHeight="1" x14ac:dyDescent="0.35">
      <c r="A17" s="17" t="s">
        <v>65</v>
      </c>
      <c r="B17" s="18">
        <v>0</v>
      </c>
      <c r="C17" s="18">
        <v>0</v>
      </c>
      <c r="D17" s="18">
        <v>0</v>
      </c>
      <c r="E17" s="18">
        <f t="shared" si="1"/>
        <v>0</v>
      </c>
      <c r="F17" s="18">
        <f t="shared" si="0"/>
        <v>0</v>
      </c>
      <c r="G17" s="19"/>
    </row>
    <row r="18" spans="1:7" ht="15.75" customHeight="1" x14ac:dyDescent="0.35">
      <c r="A18" s="17" t="s">
        <v>66</v>
      </c>
      <c r="B18" s="18">
        <v>0</v>
      </c>
      <c r="C18" s="18">
        <v>0</v>
      </c>
      <c r="D18" s="18">
        <v>0</v>
      </c>
      <c r="E18" s="18">
        <f t="shared" si="1"/>
        <v>0</v>
      </c>
      <c r="F18" s="18">
        <f t="shared" si="0"/>
        <v>0</v>
      </c>
      <c r="G18" s="19"/>
    </row>
    <row r="19" spans="1:7" ht="15.75" customHeight="1" x14ac:dyDescent="0.35">
      <c r="A19" s="17" t="s">
        <v>67</v>
      </c>
      <c r="B19" s="18">
        <v>0</v>
      </c>
      <c r="C19" s="18">
        <v>0</v>
      </c>
      <c r="D19" s="18">
        <v>0</v>
      </c>
      <c r="E19" s="18">
        <f t="shared" si="1"/>
        <v>0</v>
      </c>
      <c r="F19" s="18">
        <f t="shared" si="0"/>
        <v>0</v>
      </c>
      <c r="G19" s="19"/>
    </row>
    <row r="20" spans="1:7" ht="15.75" customHeight="1" x14ac:dyDescent="0.35">
      <c r="A20" s="17" t="s">
        <v>68</v>
      </c>
      <c r="B20" s="18">
        <v>0</v>
      </c>
      <c r="C20" s="18">
        <v>0</v>
      </c>
      <c r="D20" s="18">
        <v>0</v>
      </c>
      <c r="E20" s="18">
        <f t="shared" si="1"/>
        <v>0</v>
      </c>
      <c r="F20" s="18">
        <f t="shared" si="0"/>
        <v>0</v>
      </c>
      <c r="G20" s="19"/>
    </row>
    <row r="21" spans="1:7" ht="15.75" customHeight="1" x14ac:dyDescent="0.35">
      <c r="A21" s="17" t="s">
        <v>69</v>
      </c>
      <c r="B21" s="18">
        <v>0</v>
      </c>
      <c r="C21" s="18">
        <v>0</v>
      </c>
      <c r="D21" s="18">
        <v>0</v>
      </c>
      <c r="E21" s="18">
        <f t="shared" si="1"/>
        <v>0</v>
      </c>
      <c r="F21" s="18">
        <f t="shared" si="0"/>
        <v>0</v>
      </c>
      <c r="G21" s="19"/>
    </row>
    <row r="22" spans="1:7" ht="15.75" customHeight="1" x14ac:dyDescent="0.35">
      <c r="A22" s="17" t="s">
        <v>70</v>
      </c>
      <c r="B22" s="18">
        <v>0</v>
      </c>
      <c r="C22" s="18">
        <v>0</v>
      </c>
      <c r="D22" s="18">
        <v>0</v>
      </c>
      <c r="E22" s="18">
        <f t="shared" si="1"/>
        <v>0</v>
      </c>
      <c r="F22" s="18">
        <f t="shared" si="0"/>
        <v>0</v>
      </c>
      <c r="G22" s="19"/>
    </row>
    <row r="23" spans="1:7" ht="15.75" customHeight="1" x14ac:dyDescent="0.35">
      <c r="A23" s="17" t="s">
        <v>71</v>
      </c>
      <c r="B23" s="18">
        <v>0</v>
      </c>
      <c r="C23" s="18">
        <v>0</v>
      </c>
      <c r="D23" s="18">
        <v>0</v>
      </c>
      <c r="E23" s="18">
        <f t="shared" si="1"/>
        <v>0</v>
      </c>
      <c r="F23" s="18">
        <f t="shared" si="0"/>
        <v>0</v>
      </c>
      <c r="G23" s="19"/>
    </row>
    <row r="24" spans="1:7" ht="15.75" customHeight="1" x14ac:dyDescent="0.35">
      <c r="A24" s="17" t="s">
        <v>72</v>
      </c>
      <c r="B24" s="18">
        <v>0</v>
      </c>
      <c r="C24" s="18">
        <v>0</v>
      </c>
      <c r="D24" s="18">
        <v>0</v>
      </c>
      <c r="E24" s="18">
        <f t="shared" si="1"/>
        <v>0</v>
      </c>
      <c r="F24" s="18">
        <f t="shared" si="0"/>
        <v>0</v>
      </c>
      <c r="G24" s="19"/>
    </row>
    <row r="25" spans="1:7" ht="15.75" customHeight="1" x14ac:dyDescent="0.35">
      <c r="A25" s="17" t="s">
        <v>73</v>
      </c>
      <c r="B25" s="18">
        <v>0</v>
      </c>
      <c r="C25" s="18">
        <v>0</v>
      </c>
      <c r="D25" s="18">
        <v>0</v>
      </c>
      <c r="E25" s="18">
        <f t="shared" si="1"/>
        <v>0</v>
      </c>
      <c r="F25" s="18">
        <f t="shared" si="0"/>
        <v>0</v>
      </c>
      <c r="G25" s="19"/>
    </row>
    <row r="26" spans="1:7" ht="15.75" customHeight="1" x14ac:dyDescent="0.35">
      <c r="A26" s="17" t="s">
        <v>74</v>
      </c>
      <c r="B26" s="18">
        <v>0</v>
      </c>
      <c r="C26" s="18">
        <v>0</v>
      </c>
      <c r="D26" s="18">
        <v>0</v>
      </c>
      <c r="E26" s="18">
        <f t="shared" si="1"/>
        <v>0</v>
      </c>
      <c r="F26" s="18">
        <f t="shared" si="0"/>
        <v>0</v>
      </c>
      <c r="G26" s="19"/>
    </row>
    <row r="27" spans="1:7" ht="15.75" customHeight="1" x14ac:dyDescent="0.35">
      <c r="A27" s="17" t="s">
        <v>75</v>
      </c>
      <c r="B27" s="18">
        <v>0</v>
      </c>
      <c r="C27" s="18">
        <v>0</v>
      </c>
      <c r="D27" s="18">
        <v>0</v>
      </c>
      <c r="E27" s="18">
        <f t="shared" si="1"/>
        <v>0</v>
      </c>
      <c r="F27" s="18">
        <f t="shared" si="0"/>
        <v>0</v>
      </c>
      <c r="G27" s="19"/>
    </row>
    <row r="28" spans="1:7" ht="15.75" customHeight="1" x14ac:dyDescent="0.35">
      <c r="A28" s="17" t="s">
        <v>76</v>
      </c>
      <c r="B28" s="18">
        <v>0</v>
      </c>
      <c r="C28" s="18">
        <v>0</v>
      </c>
      <c r="D28" s="18">
        <v>0</v>
      </c>
      <c r="E28" s="18">
        <f t="shared" si="1"/>
        <v>0</v>
      </c>
      <c r="F28" s="18">
        <f t="shared" si="0"/>
        <v>0</v>
      </c>
      <c r="G28" s="19"/>
    </row>
    <row r="29" spans="1:7" ht="15.75" customHeight="1" x14ac:dyDescent="0.35">
      <c r="A29" s="17" t="s">
        <v>77</v>
      </c>
      <c r="B29" s="18">
        <v>0</v>
      </c>
      <c r="C29" s="18">
        <v>0</v>
      </c>
      <c r="D29" s="18">
        <v>0</v>
      </c>
      <c r="E29" s="18">
        <f t="shared" si="1"/>
        <v>0</v>
      </c>
      <c r="F29" s="18">
        <f t="shared" si="0"/>
        <v>0</v>
      </c>
      <c r="G29" s="19"/>
    </row>
    <row r="30" spans="1:7" ht="15.75" customHeight="1" x14ac:dyDescent="0.35">
      <c r="A30" s="17" t="s">
        <v>78</v>
      </c>
      <c r="B30" s="18">
        <v>0</v>
      </c>
      <c r="C30" s="18">
        <v>0</v>
      </c>
      <c r="D30" s="18">
        <v>0</v>
      </c>
      <c r="E30" s="18">
        <f t="shared" si="1"/>
        <v>0</v>
      </c>
      <c r="F30" s="18">
        <f t="shared" si="0"/>
        <v>0</v>
      </c>
      <c r="G30" s="19"/>
    </row>
    <row r="31" spans="1:7" ht="15.75" customHeight="1" x14ac:dyDescent="0.35">
      <c r="A31" s="17" t="s">
        <v>79</v>
      </c>
      <c r="B31" s="18">
        <v>0</v>
      </c>
      <c r="C31" s="18">
        <v>0</v>
      </c>
      <c r="D31" s="18">
        <v>0</v>
      </c>
      <c r="E31" s="18">
        <f t="shared" si="1"/>
        <v>0</v>
      </c>
      <c r="F31" s="18">
        <f t="shared" si="0"/>
        <v>0</v>
      </c>
      <c r="G31" s="19"/>
    </row>
    <row r="32" spans="1:7" ht="15.75" customHeight="1" x14ac:dyDescent="0.35">
      <c r="A32" s="17" t="s">
        <v>80</v>
      </c>
      <c r="B32" s="18">
        <v>0</v>
      </c>
      <c r="C32" s="18">
        <v>0</v>
      </c>
      <c r="D32" s="18">
        <v>0</v>
      </c>
      <c r="E32" s="18">
        <f t="shared" si="1"/>
        <v>0</v>
      </c>
      <c r="F32" s="18">
        <f t="shared" si="0"/>
        <v>0</v>
      </c>
      <c r="G32" s="19"/>
    </row>
    <row r="33" spans="1:7" ht="15.75" customHeight="1" x14ac:dyDescent="0.35">
      <c r="A33" s="17" t="s">
        <v>81</v>
      </c>
      <c r="B33" s="18">
        <v>0</v>
      </c>
      <c r="C33" s="18">
        <v>0</v>
      </c>
      <c r="D33" s="18">
        <v>0</v>
      </c>
      <c r="E33" s="18">
        <f t="shared" si="1"/>
        <v>0</v>
      </c>
      <c r="F33" s="18">
        <f t="shared" si="0"/>
        <v>0</v>
      </c>
      <c r="G33" s="19"/>
    </row>
    <row r="34" spans="1:7" ht="15.75" customHeight="1" x14ac:dyDescent="0.35">
      <c r="A34" s="17" t="s">
        <v>82</v>
      </c>
      <c r="B34" s="18">
        <v>0</v>
      </c>
      <c r="C34" s="18">
        <v>0</v>
      </c>
      <c r="D34" s="18">
        <v>0</v>
      </c>
      <c r="E34" s="18">
        <f t="shared" si="1"/>
        <v>0</v>
      </c>
      <c r="F34" s="18">
        <f t="shared" si="0"/>
        <v>0</v>
      </c>
      <c r="G34" s="19"/>
    </row>
    <row r="35" spans="1:7" ht="15.75" customHeight="1" x14ac:dyDescent="0.35">
      <c r="A35" s="17" t="s">
        <v>83</v>
      </c>
      <c r="B35" s="18">
        <v>0</v>
      </c>
      <c r="C35" s="18">
        <v>0</v>
      </c>
      <c r="D35" s="18">
        <v>0</v>
      </c>
      <c r="E35" s="18">
        <f t="shared" si="1"/>
        <v>0</v>
      </c>
      <c r="F35" s="18">
        <f t="shared" si="0"/>
        <v>0</v>
      </c>
      <c r="G35" s="19"/>
    </row>
    <row r="36" spans="1:7" ht="15.75" customHeight="1" x14ac:dyDescent="0.35">
      <c r="A36" s="20" t="s">
        <v>84</v>
      </c>
      <c r="B36" s="18">
        <v>150000</v>
      </c>
      <c r="C36" s="18">
        <v>0</v>
      </c>
      <c r="D36" s="18">
        <v>0</v>
      </c>
      <c r="E36" s="18">
        <f t="shared" si="1"/>
        <v>0</v>
      </c>
      <c r="F36" s="18">
        <f>IF(C36&gt;0,D36/C36*100,0)</f>
        <v>0</v>
      </c>
      <c r="G36" s="19"/>
    </row>
    <row r="37" spans="1:7" ht="18" customHeight="1" x14ac:dyDescent="0.35">
      <c r="A37" s="21" t="s">
        <v>85</v>
      </c>
      <c r="B37" s="22">
        <f>SUM(B4:B36)</f>
        <v>150000</v>
      </c>
      <c r="C37" s="22">
        <f>SUM(C4:C36)</f>
        <v>150000</v>
      </c>
      <c r="D37" s="22">
        <f>SUM(D4:D36)</f>
        <v>150000</v>
      </c>
      <c r="E37" s="31">
        <f t="shared" si="1"/>
        <v>100</v>
      </c>
      <c r="F37" s="31">
        <f>IF(C37&gt;0,D37/C37*100,0)</f>
        <v>100</v>
      </c>
    </row>
    <row r="38" spans="1:7" ht="3.75" customHeight="1" x14ac:dyDescent="0.35"/>
    <row r="39" spans="1:7" ht="5.25" customHeight="1" x14ac:dyDescent="0.35"/>
    <row r="40" spans="1:7" ht="16.5" x14ac:dyDescent="0.35">
      <c r="A40" s="24"/>
      <c r="B40" s="24"/>
      <c r="C40" s="27"/>
      <c r="D40" s="47"/>
      <c r="E40" s="47"/>
      <c r="F40" s="33"/>
    </row>
    <row r="41" spans="1:7" ht="11.25" customHeight="1" x14ac:dyDescent="0.35">
      <c r="A41" s="27"/>
      <c r="B41" s="29"/>
      <c r="C41" s="27"/>
      <c r="D41" s="27"/>
      <c r="E41" s="29"/>
      <c r="F41" s="29"/>
    </row>
    <row r="42" spans="1:7" ht="10.5" customHeight="1" x14ac:dyDescent="0.35">
      <c r="A42" s="27"/>
      <c r="B42" s="29"/>
      <c r="C42" s="27"/>
      <c r="D42" s="27"/>
      <c r="E42" s="27"/>
      <c r="F42" s="29"/>
    </row>
    <row r="43" spans="1:7" ht="16.5" x14ac:dyDescent="0.35">
      <c r="A43" s="28"/>
      <c r="B43" s="28"/>
      <c r="C43" s="27"/>
      <c r="D43" s="27"/>
      <c r="E43" s="32"/>
      <c r="F43" s="29"/>
    </row>
    <row r="44" spans="1:7" ht="16.5" x14ac:dyDescent="0.35">
      <c r="A44" s="28"/>
      <c r="B44" s="28"/>
      <c r="C44" s="27"/>
      <c r="D44" s="47"/>
      <c r="E44" s="47"/>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G44"/>
  <sheetViews>
    <sheetView zoomScale="90" zoomScaleNormal="90" workbookViewId="0">
      <selection sqref="A1:F1"/>
    </sheetView>
  </sheetViews>
  <sheetFormatPr defaultColWidth="9.08984375" defaultRowHeight="12.5" x14ac:dyDescent="0.35"/>
  <cols>
    <col min="1" max="1" width="43.6328125" style="14" customWidth="1"/>
    <col min="2" max="2" width="19.453125" style="14" customWidth="1"/>
    <col min="3" max="4" width="19.36328125" style="14" customWidth="1"/>
    <col min="5" max="5" width="20.54296875" style="14" customWidth="1"/>
    <col min="6" max="6" width="18.36328125" style="14" customWidth="1"/>
    <col min="7" max="257" width="9.08984375" style="14"/>
    <col min="258" max="258" width="43.6328125" style="14" customWidth="1"/>
    <col min="259" max="260" width="19.36328125" style="14" customWidth="1"/>
    <col min="261" max="261" width="13.90625" style="14" customWidth="1"/>
    <col min="262" max="262" width="11.54296875" style="14" bestFit="1" customWidth="1"/>
    <col min="263" max="513" width="9.08984375" style="14"/>
    <col min="514" max="514" width="43.6328125" style="14" customWidth="1"/>
    <col min="515" max="516" width="19.36328125" style="14" customWidth="1"/>
    <col min="517" max="517" width="13.90625" style="14" customWidth="1"/>
    <col min="518" max="518" width="11.54296875" style="14" bestFit="1" customWidth="1"/>
    <col min="519" max="769" width="9.08984375" style="14"/>
    <col min="770" max="770" width="43.6328125" style="14" customWidth="1"/>
    <col min="771" max="772" width="19.36328125" style="14" customWidth="1"/>
    <col min="773" max="773" width="13.90625" style="14" customWidth="1"/>
    <col min="774" max="774" width="11.54296875" style="14" bestFit="1" customWidth="1"/>
    <col min="775" max="1025" width="9.08984375" style="14"/>
    <col min="1026" max="1026" width="43.6328125" style="14" customWidth="1"/>
    <col min="1027" max="1028" width="19.36328125" style="14" customWidth="1"/>
    <col min="1029" max="1029" width="13.90625" style="14" customWidth="1"/>
    <col min="1030" max="1030" width="11.54296875" style="14" bestFit="1" customWidth="1"/>
    <col min="1031" max="1281" width="9.08984375" style="14"/>
    <col min="1282" max="1282" width="43.6328125" style="14" customWidth="1"/>
    <col min="1283" max="1284" width="19.36328125" style="14" customWidth="1"/>
    <col min="1285" max="1285" width="13.90625" style="14" customWidth="1"/>
    <col min="1286" max="1286" width="11.54296875" style="14" bestFit="1" customWidth="1"/>
    <col min="1287" max="1537" width="9.08984375" style="14"/>
    <col min="1538" max="1538" width="43.6328125" style="14" customWidth="1"/>
    <col min="1539" max="1540" width="19.36328125" style="14" customWidth="1"/>
    <col min="1541" max="1541" width="13.90625" style="14" customWidth="1"/>
    <col min="1542" max="1542" width="11.54296875" style="14" bestFit="1" customWidth="1"/>
    <col min="1543" max="1793" width="9.08984375" style="14"/>
    <col min="1794" max="1794" width="43.6328125" style="14" customWidth="1"/>
    <col min="1795" max="1796" width="19.36328125" style="14" customWidth="1"/>
    <col min="1797" max="1797" width="13.90625" style="14" customWidth="1"/>
    <col min="1798" max="1798" width="11.54296875" style="14" bestFit="1" customWidth="1"/>
    <col min="1799" max="2049" width="9.08984375" style="14"/>
    <col min="2050" max="2050" width="43.6328125" style="14" customWidth="1"/>
    <col min="2051" max="2052" width="19.36328125" style="14" customWidth="1"/>
    <col min="2053" max="2053" width="13.90625" style="14" customWidth="1"/>
    <col min="2054" max="2054" width="11.54296875" style="14" bestFit="1" customWidth="1"/>
    <col min="2055" max="2305" width="9.08984375" style="14"/>
    <col min="2306" max="2306" width="43.6328125" style="14" customWidth="1"/>
    <col min="2307" max="2308" width="19.36328125" style="14" customWidth="1"/>
    <col min="2309" max="2309" width="13.90625" style="14" customWidth="1"/>
    <col min="2310" max="2310" width="11.54296875" style="14" bestFit="1" customWidth="1"/>
    <col min="2311" max="2561" width="9.08984375" style="14"/>
    <col min="2562" max="2562" width="43.6328125" style="14" customWidth="1"/>
    <col min="2563" max="2564" width="19.36328125" style="14" customWidth="1"/>
    <col min="2565" max="2565" width="13.90625" style="14" customWidth="1"/>
    <col min="2566" max="2566" width="11.54296875" style="14" bestFit="1" customWidth="1"/>
    <col min="2567" max="2817" width="9.08984375" style="14"/>
    <col min="2818" max="2818" width="43.6328125" style="14" customWidth="1"/>
    <col min="2819" max="2820" width="19.36328125" style="14" customWidth="1"/>
    <col min="2821" max="2821" width="13.90625" style="14" customWidth="1"/>
    <col min="2822" max="2822" width="11.54296875" style="14" bestFit="1" customWidth="1"/>
    <col min="2823" max="3073" width="9.08984375" style="14"/>
    <col min="3074" max="3074" width="43.6328125" style="14" customWidth="1"/>
    <col min="3075" max="3076" width="19.36328125" style="14" customWidth="1"/>
    <col min="3077" max="3077" width="13.90625" style="14" customWidth="1"/>
    <col min="3078" max="3078" width="11.54296875" style="14" bestFit="1" customWidth="1"/>
    <col min="3079" max="3329" width="9.08984375" style="14"/>
    <col min="3330" max="3330" width="43.6328125" style="14" customWidth="1"/>
    <col min="3331" max="3332" width="19.36328125" style="14" customWidth="1"/>
    <col min="3333" max="3333" width="13.90625" style="14" customWidth="1"/>
    <col min="3334" max="3334" width="11.54296875" style="14" bestFit="1" customWidth="1"/>
    <col min="3335" max="3585" width="9.08984375" style="14"/>
    <col min="3586" max="3586" width="43.6328125" style="14" customWidth="1"/>
    <col min="3587" max="3588" width="19.36328125" style="14" customWidth="1"/>
    <col min="3589" max="3589" width="13.90625" style="14" customWidth="1"/>
    <col min="3590" max="3590" width="11.54296875" style="14" bestFit="1" customWidth="1"/>
    <col min="3591" max="3841" width="9.08984375" style="14"/>
    <col min="3842" max="3842" width="43.6328125" style="14" customWidth="1"/>
    <col min="3843" max="3844" width="19.36328125" style="14" customWidth="1"/>
    <col min="3845" max="3845" width="13.90625" style="14" customWidth="1"/>
    <col min="3846" max="3846" width="11.54296875" style="14" bestFit="1" customWidth="1"/>
    <col min="3847" max="4097" width="9.08984375" style="14"/>
    <col min="4098" max="4098" width="43.6328125" style="14" customWidth="1"/>
    <col min="4099" max="4100" width="19.36328125" style="14" customWidth="1"/>
    <col min="4101" max="4101" width="13.90625" style="14" customWidth="1"/>
    <col min="4102" max="4102" width="11.54296875" style="14" bestFit="1" customWidth="1"/>
    <col min="4103" max="4353" width="9.08984375" style="14"/>
    <col min="4354" max="4354" width="43.6328125" style="14" customWidth="1"/>
    <col min="4355" max="4356" width="19.36328125" style="14" customWidth="1"/>
    <col min="4357" max="4357" width="13.90625" style="14" customWidth="1"/>
    <col min="4358" max="4358" width="11.54296875" style="14" bestFit="1" customWidth="1"/>
    <col min="4359" max="4609" width="9.08984375" style="14"/>
    <col min="4610" max="4610" width="43.6328125" style="14" customWidth="1"/>
    <col min="4611" max="4612" width="19.36328125" style="14" customWidth="1"/>
    <col min="4613" max="4613" width="13.90625" style="14" customWidth="1"/>
    <col min="4614" max="4614" width="11.54296875" style="14" bestFit="1" customWidth="1"/>
    <col min="4615" max="4865" width="9.08984375" style="14"/>
    <col min="4866" max="4866" width="43.6328125" style="14" customWidth="1"/>
    <col min="4867" max="4868" width="19.36328125" style="14" customWidth="1"/>
    <col min="4869" max="4869" width="13.90625" style="14" customWidth="1"/>
    <col min="4870" max="4870" width="11.54296875" style="14" bestFit="1" customWidth="1"/>
    <col min="4871" max="5121" width="9.08984375" style="14"/>
    <col min="5122" max="5122" width="43.6328125" style="14" customWidth="1"/>
    <col min="5123" max="5124" width="19.36328125" style="14" customWidth="1"/>
    <col min="5125" max="5125" width="13.90625" style="14" customWidth="1"/>
    <col min="5126" max="5126" width="11.54296875" style="14" bestFit="1" customWidth="1"/>
    <col min="5127" max="5377" width="9.08984375" style="14"/>
    <col min="5378" max="5378" width="43.6328125" style="14" customWidth="1"/>
    <col min="5379" max="5380" width="19.36328125" style="14" customWidth="1"/>
    <col min="5381" max="5381" width="13.90625" style="14" customWidth="1"/>
    <col min="5382" max="5382" width="11.54296875" style="14" bestFit="1" customWidth="1"/>
    <col min="5383" max="5633" width="9.08984375" style="14"/>
    <col min="5634" max="5634" width="43.6328125" style="14" customWidth="1"/>
    <col min="5635" max="5636" width="19.36328125" style="14" customWidth="1"/>
    <col min="5637" max="5637" width="13.90625" style="14" customWidth="1"/>
    <col min="5638" max="5638" width="11.54296875" style="14" bestFit="1" customWidth="1"/>
    <col min="5639" max="5889" width="9.08984375" style="14"/>
    <col min="5890" max="5890" width="43.6328125" style="14" customWidth="1"/>
    <col min="5891" max="5892" width="19.36328125" style="14" customWidth="1"/>
    <col min="5893" max="5893" width="13.90625" style="14" customWidth="1"/>
    <col min="5894" max="5894" width="11.54296875" style="14" bestFit="1" customWidth="1"/>
    <col min="5895" max="6145" width="9.08984375" style="14"/>
    <col min="6146" max="6146" width="43.6328125" style="14" customWidth="1"/>
    <col min="6147" max="6148" width="19.36328125" style="14" customWidth="1"/>
    <col min="6149" max="6149" width="13.90625" style="14" customWidth="1"/>
    <col min="6150" max="6150" width="11.54296875" style="14" bestFit="1" customWidth="1"/>
    <col min="6151" max="6401" width="9.08984375" style="14"/>
    <col min="6402" max="6402" width="43.6328125" style="14" customWidth="1"/>
    <col min="6403" max="6404" width="19.36328125" style="14" customWidth="1"/>
    <col min="6405" max="6405" width="13.90625" style="14" customWidth="1"/>
    <col min="6406" max="6406" width="11.54296875" style="14" bestFit="1" customWidth="1"/>
    <col min="6407" max="6657" width="9.08984375" style="14"/>
    <col min="6658" max="6658" width="43.6328125" style="14" customWidth="1"/>
    <col min="6659" max="6660" width="19.36328125" style="14" customWidth="1"/>
    <col min="6661" max="6661" width="13.90625" style="14" customWidth="1"/>
    <col min="6662" max="6662" width="11.54296875" style="14" bestFit="1" customWidth="1"/>
    <col min="6663" max="6913" width="9.08984375" style="14"/>
    <col min="6914" max="6914" width="43.6328125" style="14" customWidth="1"/>
    <col min="6915" max="6916" width="19.36328125" style="14" customWidth="1"/>
    <col min="6917" max="6917" width="13.90625" style="14" customWidth="1"/>
    <col min="6918" max="6918" width="11.54296875" style="14" bestFit="1" customWidth="1"/>
    <col min="6919" max="7169" width="9.08984375" style="14"/>
    <col min="7170" max="7170" width="43.6328125" style="14" customWidth="1"/>
    <col min="7171" max="7172" width="19.36328125" style="14" customWidth="1"/>
    <col min="7173" max="7173" width="13.90625" style="14" customWidth="1"/>
    <col min="7174" max="7174" width="11.54296875" style="14" bestFit="1" customWidth="1"/>
    <col min="7175" max="7425" width="9.08984375" style="14"/>
    <col min="7426" max="7426" width="43.6328125" style="14" customWidth="1"/>
    <col min="7427" max="7428" width="19.36328125" style="14" customWidth="1"/>
    <col min="7429" max="7429" width="13.90625" style="14" customWidth="1"/>
    <col min="7430" max="7430" width="11.54296875" style="14" bestFit="1" customWidth="1"/>
    <col min="7431" max="7681" width="9.08984375" style="14"/>
    <col min="7682" max="7682" width="43.6328125" style="14" customWidth="1"/>
    <col min="7683" max="7684" width="19.36328125" style="14" customWidth="1"/>
    <col min="7685" max="7685" width="13.90625" style="14" customWidth="1"/>
    <col min="7686" max="7686" width="11.54296875" style="14" bestFit="1" customWidth="1"/>
    <col min="7687" max="7937" width="9.08984375" style="14"/>
    <col min="7938" max="7938" width="43.6328125" style="14" customWidth="1"/>
    <col min="7939" max="7940" width="19.36328125" style="14" customWidth="1"/>
    <col min="7941" max="7941" width="13.90625" style="14" customWidth="1"/>
    <col min="7942" max="7942" width="11.54296875" style="14" bestFit="1" customWidth="1"/>
    <col min="7943" max="8193" width="9.08984375" style="14"/>
    <col min="8194" max="8194" width="43.6328125" style="14" customWidth="1"/>
    <col min="8195" max="8196" width="19.36328125" style="14" customWidth="1"/>
    <col min="8197" max="8197" width="13.90625" style="14" customWidth="1"/>
    <col min="8198" max="8198" width="11.54296875" style="14" bestFit="1" customWidth="1"/>
    <col min="8199" max="8449" width="9.08984375" style="14"/>
    <col min="8450" max="8450" width="43.6328125" style="14" customWidth="1"/>
    <col min="8451" max="8452" width="19.36328125" style="14" customWidth="1"/>
    <col min="8453" max="8453" width="13.90625" style="14" customWidth="1"/>
    <col min="8454" max="8454" width="11.54296875" style="14" bestFit="1" customWidth="1"/>
    <col min="8455" max="8705" width="9.08984375" style="14"/>
    <col min="8706" max="8706" width="43.6328125" style="14" customWidth="1"/>
    <col min="8707" max="8708" width="19.36328125" style="14" customWidth="1"/>
    <col min="8709" max="8709" width="13.90625" style="14" customWidth="1"/>
    <col min="8710" max="8710" width="11.54296875" style="14" bestFit="1" customWidth="1"/>
    <col min="8711" max="8961" width="9.08984375" style="14"/>
    <col min="8962" max="8962" width="43.6328125" style="14" customWidth="1"/>
    <col min="8963" max="8964" width="19.36328125" style="14" customWidth="1"/>
    <col min="8965" max="8965" width="13.90625" style="14" customWidth="1"/>
    <col min="8966" max="8966" width="11.54296875" style="14" bestFit="1" customWidth="1"/>
    <col min="8967" max="9217" width="9.08984375" style="14"/>
    <col min="9218" max="9218" width="43.6328125" style="14" customWidth="1"/>
    <col min="9219" max="9220" width="19.36328125" style="14" customWidth="1"/>
    <col min="9221" max="9221" width="13.90625" style="14" customWidth="1"/>
    <col min="9222" max="9222" width="11.54296875" style="14" bestFit="1" customWidth="1"/>
    <col min="9223" max="9473" width="9.08984375" style="14"/>
    <col min="9474" max="9474" width="43.6328125" style="14" customWidth="1"/>
    <col min="9475" max="9476" width="19.36328125" style="14" customWidth="1"/>
    <col min="9477" max="9477" width="13.90625" style="14" customWidth="1"/>
    <col min="9478" max="9478" width="11.54296875" style="14" bestFit="1" customWidth="1"/>
    <col min="9479" max="9729" width="9.08984375" style="14"/>
    <col min="9730" max="9730" width="43.6328125" style="14" customWidth="1"/>
    <col min="9731" max="9732" width="19.36328125" style="14" customWidth="1"/>
    <col min="9733" max="9733" width="13.90625" style="14" customWidth="1"/>
    <col min="9734" max="9734" width="11.54296875" style="14" bestFit="1" customWidth="1"/>
    <col min="9735" max="9985" width="9.08984375" style="14"/>
    <col min="9986" max="9986" width="43.6328125" style="14" customWidth="1"/>
    <col min="9987" max="9988" width="19.36328125" style="14" customWidth="1"/>
    <col min="9989" max="9989" width="13.90625" style="14" customWidth="1"/>
    <col min="9990" max="9990" width="11.54296875" style="14" bestFit="1" customWidth="1"/>
    <col min="9991" max="10241" width="9.08984375" style="14"/>
    <col min="10242" max="10242" width="43.6328125" style="14" customWidth="1"/>
    <col min="10243" max="10244" width="19.36328125" style="14" customWidth="1"/>
    <col min="10245" max="10245" width="13.90625" style="14" customWidth="1"/>
    <col min="10246" max="10246" width="11.54296875" style="14" bestFit="1" customWidth="1"/>
    <col min="10247" max="10497" width="9.08984375" style="14"/>
    <col min="10498" max="10498" width="43.6328125" style="14" customWidth="1"/>
    <col min="10499" max="10500" width="19.36328125" style="14" customWidth="1"/>
    <col min="10501" max="10501" width="13.90625" style="14" customWidth="1"/>
    <col min="10502" max="10502" width="11.54296875" style="14" bestFit="1" customWidth="1"/>
    <col min="10503" max="10753" width="9.08984375" style="14"/>
    <col min="10754" max="10754" width="43.6328125" style="14" customWidth="1"/>
    <col min="10755" max="10756" width="19.36328125" style="14" customWidth="1"/>
    <col min="10757" max="10757" width="13.90625" style="14" customWidth="1"/>
    <col min="10758" max="10758" width="11.54296875" style="14" bestFit="1" customWidth="1"/>
    <col min="10759" max="11009" width="9.08984375" style="14"/>
    <col min="11010" max="11010" width="43.6328125" style="14" customWidth="1"/>
    <col min="11011" max="11012" width="19.36328125" style="14" customWidth="1"/>
    <col min="11013" max="11013" width="13.90625" style="14" customWidth="1"/>
    <col min="11014" max="11014" width="11.54296875" style="14" bestFit="1" customWidth="1"/>
    <col min="11015" max="11265" width="9.08984375" style="14"/>
    <col min="11266" max="11266" width="43.6328125" style="14" customWidth="1"/>
    <col min="11267" max="11268" width="19.36328125" style="14" customWidth="1"/>
    <col min="11269" max="11269" width="13.90625" style="14" customWidth="1"/>
    <col min="11270" max="11270" width="11.54296875" style="14" bestFit="1" customWidth="1"/>
    <col min="11271" max="11521" width="9.08984375" style="14"/>
    <col min="11522" max="11522" width="43.6328125" style="14" customWidth="1"/>
    <col min="11523" max="11524" width="19.36328125" style="14" customWidth="1"/>
    <col min="11525" max="11525" width="13.90625" style="14" customWidth="1"/>
    <col min="11526" max="11526" width="11.54296875" style="14" bestFit="1" customWidth="1"/>
    <col min="11527" max="11777" width="9.08984375" style="14"/>
    <col min="11778" max="11778" width="43.6328125" style="14" customWidth="1"/>
    <col min="11779" max="11780" width="19.36328125" style="14" customWidth="1"/>
    <col min="11781" max="11781" width="13.90625" style="14" customWidth="1"/>
    <col min="11782" max="11782" width="11.54296875" style="14" bestFit="1" customWidth="1"/>
    <col min="11783" max="12033" width="9.08984375" style="14"/>
    <col min="12034" max="12034" width="43.6328125" style="14" customWidth="1"/>
    <col min="12035" max="12036" width="19.36328125" style="14" customWidth="1"/>
    <col min="12037" max="12037" width="13.90625" style="14" customWidth="1"/>
    <col min="12038" max="12038" width="11.54296875" style="14" bestFit="1" customWidth="1"/>
    <col min="12039" max="12289" width="9.08984375" style="14"/>
    <col min="12290" max="12290" width="43.6328125" style="14" customWidth="1"/>
    <col min="12291" max="12292" width="19.36328125" style="14" customWidth="1"/>
    <col min="12293" max="12293" width="13.90625" style="14" customWidth="1"/>
    <col min="12294" max="12294" width="11.54296875" style="14" bestFit="1" customWidth="1"/>
    <col min="12295" max="12545" width="9.08984375" style="14"/>
    <col min="12546" max="12546" width="43.6328125" style="14" customWidth="1"/>
    <col min="12547" max="12548" width="19.36328125" style="14" customWidth="1"/>
    <col min="12549" max="12549" width="13.90625" style="14" customWidth="1"/>
    <col min="12550" max="12550" width="11.54296875" style="14" bestFit="1" customWidth="1"/>
    <col min="12551" max="12801" width="9.08984375" style="14"/>
    <col min="12802" max="12802" width="43.6328125" style="14" customWidth="1"/>
    <col min="12803" max="12804" width="19.36328125" style="14" customWidth="1"/>
    <col min="12805" max="12805" width="13.90625" style="14" customWidth="1"/>
    <col min="12806" max="12806" width="11.54296875" style="14" bestFit="1" customWidth="1"/>
    <col min="12807" max="13057" width="9.08984375" style="14"/>
    <col min="13058" max="13058" width="43.6328125" style="14" customWidth="1"/>
    <col min="13059" max="13060" width="19.36328125" style="14" customWidth="1"/>
    <col min="13061" max="13061" width="13.90625" style="14" customWidth="1"/>
    <col min="13062" max="13062" width="11.54296875" style="14" bestFit="1" customWidth="1"/>
    <col min="13063" max="13313" width="9.08984375" style="14"/>
    <col min="13314" max="13314" width="43.6328125" style="14" customWidth="1"/>
    <col min="13315" max="13316" width="19.36328125" style="14" customWidth="1"/>
    <col min="13317" max="13317" width="13.90625" style="14" customWidth="1"/>
    <col min="13318" max="13318" width="11.54296875" style="14" bestFit="1" customWidth="1"/>
    <col min="13319" max="13569" width="9.08984375" style="14"/>
    <col min="13570" max="13570" width="43.6328125" style="14" customWidth="1"/>
    <col min="13571" max="13572" width="19.36328125" style="14" customWidth="1"/>
    <col min="13573" max="13573" width="13.90625" style="14" customWidth="1"/>
    <col min="13574" max="13574" width="11.54296875" style="14" bestFit="1" customWidth="1"/>
    <col min="13575" max="13825" width="9.08984375" style="14"/>
    <col min="13826" max="13826" width="43.6328125" style="14" customWidth="1"/>
    <col min="13827" max="13828" width="19.36328125" style="14" customWidth="1"/>
    <col min="13829" max="13829" width="13.90625" style="14" customWidth="1"/>
    <col min="13830" max="13830" width="11.54296875" style="14" bestFit="1" customWidth="1"/>
    <col min="13831" max="14081" width="9.08984375" style="14"/>
    <col min="14082" max="14082" width="43.6328125" style="14" customWidth="1"/>
    <col min="14083" max="14084" width="19.36328125" style="14" customWidth="1"/>
    <col min="14085" max="14085" width="13.90625" style="14" customWidth="1"/>
    <col min="14086" max="14086" width="11.54296875" style="14" bestFit="1" customWidth="1"/>
    <col min="14087" max="14337" width="9.08984375" style="14"/>
    <col min="14338" max="14338" width="43.6328125" style="14" customWidth="1"/>
    <col min="14339" max="14340" width="19.36328125" style="14" customWidth="1"/>
    <col min="14341" max="14341" width="13.90625" style="14" customWidth="1"/>
    <col min="14342" max="14342" width="11.54296875" style="14" bestFit="1" customWidth="1"/>
    <col min="14343" max="14593" width="9.08984375" style="14"/>
    <col min="14594" max="14594" width="43.6328125" style="14" customWidth="1"/>
    <col min="14595" max="14596" width="19.36328125" style="14" customWidth="1"/>
    <col min="14597" max="14597" width="13.90625" style="14" customWidth="1"/>
    <col min="14598" max="14598" width="11.54296875" style="14" bestFit="1" customWidth="1"/>
    <col min="14599" max="14849" width="9.08984375" style="14"/>
    <col min="14850" max="14850" width="43.6328125" style="14" customWidth="1"/>
    <col min="14851" max="14852" width="19.36328125" style="14" customWidth="1"/>
    <col min="14853" max="14853" width="13.90625" style="14" customWidth="1"/>
    <col min="14854" max="14854" width="11.54296875" style="14" bestFit="1" customWidth="1"/>
    <col min="14855" max="15105" width="9.08984375" style="14"/>
    <col min="15106" max="15106" width="43.6328125" style="14" customWidth="1"/>
    <col min="15107" max="15108" width="19.36328125" style="14" customWidth="1"/>
    <col min="15109" max="15109" width="13.90625" style="14" customWidth="1"/>
    <col min="15110" max="15110" width="11.54296875" style="14" bestFit="1" customWidth="1"/>
    <col min="15111" max="15361" width="9.08984375" style="14"/>
    <col min="15362" max="15362" width="43.6328125" style="14" customWidth="1"/>
    <col min="15363" max="15364" width="19.36328125" style="14" customWidth="1"/>
    <col min="15365" max="15365" width="13.90625" style="14" customWidth="1"/>
    <col min="15366" max="15366" width="11.54296875" style="14" bestFit="1" customWidth="1"/>
    <col min="15367" max="15617" width="9.08984375" style="14"/>
    <col min="15618" max="15618" width="43.6328125" style="14" customWidth="1"/>
    <col min="15619" max="15620" width="19.36328125" style="14" customWidth="1"/>
    <col min="15621" max="15621" width="13.90625" style="14" customWidth="1"/>
    <col min="15622" max="15622" width="11.54296875" style="14" bestFit="1" customWidth="1"/>
    <col min="15623" max="15873" width="9.08984375" style="14"/>
    <col min="15874" max="15874" width="43.6328125" style="14" customWidth="1"/>
    <col min="15875" max="15876" width="19.36328125" style="14" customWidth="1"/>
    <col min="15877" max="15877" width="13.90625" style="14" customWidth="1"/>
    <col min="15878" max="15878" width="11.54296875" style="14" bestFit="1" customWidth="1"/>
    <col min="15879" max="16129" width="9.08984375" style="14"/>
    <col min="16130" max="16130" width="43.6328125" style="14" customWidth="1"/>
    <col min="16131" max="16132" width="19.36328125" style="14" customWidth="1"/>
    <col min="16133" max="16133" width="13.90625" style="14" customWidth="1"/>
    <col min="16134" max="16134" width="11.54296875" style="14" bestFit="1" customWidth="1"/>
    <col min="16135" max="16384" width="9.08984375" style="14"/>
  </cols>
  <sheetData>
    <row r="1" spans="1:7" s="12" customFormat="1" ht="90" customHeight="1" x14ac:dyDescent="0.35">
      <c r="A1" s="48" t="s">
        <v>94</v>
      </c>
      <c r="B1" s="48"/>
      <c r="C1" s="48"/>
      <c r="D1" s="48"/>
      <c r="E1" s="48"/>
      <c r="F1" s="48"/>
    </row>
    <row r="2" spans="1:7" ht="15.5" x14ac:dyDescent="0.35">
      <c r="A2" s="13" t="s">
        <v>7</v>
      </c>
      <c r="B2" s="13"/>
      <c r="C2" s="46" t="s">
        <v>49</v>
      </c>
      <c r="D2" s="46"/>
      <c r="E2" s="46"/>
    </row>
    <row r="3" spans="1:7" ht="38" customHeight="1" x14ac:dyDescent="0.35">
      <c r="A3" s="15" t="s">
        <v>50</v>
      </c>
      <c r="B3" s="15" t="s">
        <v>87</v>
      </c>
      <c r="C3" s="16" t="s">
        <v>96</v>
      </c>
      <c r="D3" s="16" t="s">
        <v>51</v>
      </c>
      <c r="E3" s="30" t="s">
        <v>88</v>
      </c>
      <c r="F3" s="30" t="s">
        <v>89</v>
      </c>
    </row>
    <row r="4" spans="1:7" ht="15.75" customHeight="1" x14ac:dyDescent="0.35">
      <c r="A4" s="17" t="s">
        <v>52</v>
      </c>
      <c r="B4" s="18">
        <v>0</v>
      </c>
      <c r="C4" s="18">
        <v>0</v>
      </c>
      <c r="D4" s="18">
        <v>0</v>
      </c>
      <c r="E4" s="18">
        <f>IF(B4&gt;0,D4/B4*100,0)</f>
        <v>0</v>
      </c>
      <c r="F4" s="18">
        <f t="shared" ref="F4:F35" si="0">IF(C4&gt;0,D4/C4*100,0)</f>
        <v>0</v>
      </c>
      <c r="G4" s="19"/>
    </row>
    <row r="5" spans="1:7" ht="15.75" customHeight="1" x14ac:dyDescent="0.35">
      <c r="A5" s="17" t="s">
        <v>53</v>
      </c>
      <c r="B5" s="18">
        <v>0</v>
      </c>
      <c r="C5" s="18">
        <v>0</v>
      </c>
      <c r="D5" s="18">
        <v>0</v>
      </c>
      <c r="E5" s="18">
        <f t="shared" ref="E5:E37" si="1">IF(B5&gt;0,D5/B5*100,0)</f>
        <v>0</v>
      </c>
      <c r="F5" s="18">
        <f t="shared" si="0"/>
        <v>0</v>
      </c>
      <c r="G5" s="19"/>
    </row>
    <row r="6" spans="1:7" ht="15.75" customHeight="1" x14ac:dyDescent="0.35">
      <c r="A6" s="17" t="s">
        <v>54</v>
      </c>
      <c r="B6" s="18">
        <v>0</v>
      </c>
      <c r="C6" s="18">
        <v>0</v>
      </c>
      <c r="D6" s="18">
        <v>0</v>
      </c>
      <c r="E6" s="18">
        <f t="shared" si="1"/>
        <v>0</v>
      </c>
      <c r="F6" s="18">
        <f t="shared" si="0"/>
        <v>0</v>
      </c>
      <c r="G6" s="19"/>
    </row>
    <row r="7" spans="1:7" ht="15.75" customHeight="1" x14ac:dyDescent="0.35">
      <c r="A7" s="17" t="s">
        <v>55</v>
      </c>
      <c r="B7" s="18">
        <v>0</v>
      </c>
      <c r="C7" s="18">
        <v>300000</v>
      </c>
      <c r="D7" s="18">
        <v>300000</v>
      </c>
      <c r="E7" s="18">
        <f t="shared" si="1"/>
        <v>0</v>
      </c>
      <c r="F7" s="18">
        <f t="shared" si="0"/>
        <v>100</v>
      </c>
      <c r="G7" s="19"/>
    </row>
    <row r="8" spans="1:7" ht="15.75" customHeight="1" x14ac:dyDescent="0.35">
      <c r="A8" s="17" t="s">
        <v>56</v>
      </c>
      <c r="B8" s="18">
        <v>0</v>
      </c>
      <c r="C8" s="18">
        <v>0</v>
      </c>
      <c r="D8" s="18">
        <v>0</v>
      </c>
      <c r="E8" s="18">
        <f t="shared" si="1"/>
        <v>0</v>
      </c>
      <c r="F8" s="18">
        <f t="shared" si="0"/>
        <v>0</v>
      </c>
      <c r="G8" s="19"/>
    </row>
    <row r="9" spans="1:7" ht="15.75" customHeight="1" x14ac:dyDescent="0.35">
      <c r="A9" s="17" t="s">
        <v>57</v>
      </c>
      <c r="B9" s="18">
        <v>0</v>
      </c>
      <c r="C9" s="18">
        <v>0</v>
      </c>
      <c r="D9" s="18">
        <v>0</v>
      </c>
      <c r="E9" s="18">
        <f t="shared" si="1"/>
        <v>0</v>
      </c>
      <c r="F9" s="18">
        <f t="shared" si="0"/>
        <v>0</v>
      </c>
      <c r="G9" s="19"/>
    </row>
    <row r="10" spans="1:7" ht="15.75" customHeight="1" x14ac:dyDescent="0.35">
      <c r="A10" s="17" t="s">
        <v>58</v>
      </c>
      <c r="B10" s="18">
        <v>0</v>
      </c>
      <c r="C10" s="18">
        <v>0</v>
      </c>
      <c r="D10" s="18">
        <v>0</v>
      </c>
      <c r="E10" s="18">
        <f t="shared" si="1"/>
        <v>0</v>
      </c>
      <c r="F10" s="18">
        <f t="shared" si="0"/>
        <v>0</v>
      </c>
      <c r="G10" s="19"/>
    </row>
    <row r="11" spans="1:7" ht="15.75" customHeight="1" x14ac:dyDescent="0.35">
      <c r="A11" s="17" t="s">
        <v>59</v>
      </c>
      <c r="B11" s="18">
        <v>0</v>
      </c>
      <c r="C11" s="18">
        <v>0</v>
      </c>
      <c r="D11" s="18">
        <v>0</v>
      </c>
      <c r="E11" s="18">
        <f t="shared" si="1"/>
        <v>0</v>
      </c>
      <c r="F11" s="18">
        <f t="shared" si="0"/>
        <v>0</v>
      </c>
      <c r="G11" s="19"/>
    </row>
    <row r="12" spans="1:7" ht="15.75" customHeight="1" x14ac:dyDescent="0.35">
      <c r="A12" s="17" t="s">
        <v>60</v>
      </c>
      <c r="B12" s="18">
        <v>0</v>
      </c>
      <c r="C12" s="18">
        <v>0</v>
      </c>
      <c r="D12" s="18">
        <v>0</v>
      </c>
      <c r="E12" s="18">
        <f t="shared" si="1"/>
        <v>0</v>
      </c>
      <c r="F12" s="18">
        <f t="shared" si="0"/>
        <v>0</v>
      </c>
      <c r="G12" s="19"/>
    </row>
    <row r="13" spans="1:7" ht="15.75" customHeight="1" x14ac:dyDescent="0.35">
      <c r="A13" s="17" t="s">
        <v>61</v>
      </c>
      <c r="B13" s="18">
        <v>0</v>
      </c>
      <c r="C13" s="18">
        <v>0</v>
      </c>
      <c r="D13" s="18">
        <v>0</v>
      </c>
      <c r="E13" s="18">
        <f t="shared" si="1"/>
        <v>0</v>
      </c>
      <c r="F13" s="18">
        <f t="shared" si="0"/>
        <v>0</v>
      </c>
      <c r="G13" s="19"/>
    </row>
    <row r="14" spans="1:7" ht="15.75" customHeight="1" x14ac:dyDescent="0.35">
      <c r="A14" s="17" t="s">
        <v>62</v>
      </c>
      <c r="B14" s="18">
        <v>0</v>
      </c>
      <c r="C14" s="18">
        <v>0</v>
      </c>
      <c r="D14" s="18">
        <v>0</v>
      </c>
      <c r="E14" s="18">
        <f t="shared" si="1"/>
        <v>0</v>
      </c>
      <c r="F14" s="18">
        <f t="shared" si="0"/>
        <v>0</v>
      </c>
      <c r="G14" s="19"/>
    </row>
    <row r="15" spans="1:7" ht="15.75" customHeight="1" x14ac:dyDescent="0.35">
      <c r="A15" s="17" t="s">
        <v>63</v>
      </c>
      <c r="B15" s="18">
        <v>0</v>
      </c>
      <c r="C15" s="18">
        <v>0</v>
      </c>
      <c r="D15" s="18">
        <v>0</v>
      </c>
      <c r="E15" s="18">
        <f t="shared" si="1"/>
        <v>0</v>
      </c>
      <c r="F15" s="18">
        <f t="shared" si="0"/>
        <v>0</v>
      </c>
      <c r="G15" s="19"/>
    </row>
    <row r="16" spans="1:7" ht="15.75" customHeight="1" x14ac:dyDescent="0.35">
      <c r="A16" s="17" t="s">
        <v>64</v>
      </c>
      <c r="B16" s="18">
        <v>0</v>
      </c>
      <c r="C16" s="18">
        <v>0</v>
      </c>
      <c r="D16" s="18">
        <v>0</v>
      </c>
      <c r="E16" s="18">
        <f t="shared" si="1"/>
        <v>0</v>
      </c>
      <c r="F16" s="18">
        <f t="shared" si="0"/>
        <v>0</v>
      </c>
      <c r="G16" s="19"/>
    </row>
    <row r="17" spans="1:7" ht="15.75" customHeight="1" x14ac:dyDescent="0.35">
      <c r="A17" s="17" t="s">
        <v>65</v>
      </c>
      <c r="B17" s="18">
        <v>0</v>
      </c>
      <c r="C17" s="18">
        <v>0</v>
      </c>
      <c r="D17" s="18">
        <v>0</v>
      </c>
      <c r="E17" s="18">
        <f t="shared" si="1"/>
        <v>0</v>
      </c>
      <c r="F17" s="18">
        <f t="shared" si="0"/>
        <v>0</v>
      </c>
      <c r="G17" s="19"/>
    </row>
    <row r="18" spans="1:7" ht="15.75" customHeight="1" x14ac:dyDescent="0.35">
      <c r="A18" s="17" t="s">
        <v>66</v>
      </c>
      <c r="B18" s="18">
        <v>0</v>
      </c>
      <c r="C18" s="18">
        <v>0</v>
      </c>
      <c r="D18" s="18">
        <v>0</v>
      </c>
      <c r="E18" s="18">
        <f t="shared" si="1"/>
        <v>0</v>
      </c>
      <c r="F18" s="18">
        <f t="shared" si="0"/>
        <v>0</v>
      </c>
      <c r="G18" s="19"/>
    </row>
    <row r="19" spans="1:7" ht="15.75" customHeight="1" x14ac:dyDescent="0.35">
      <c r="A19" s="17" t="s">
        <v>67</v>
      </c>
      <c r="B19" s="18">
        <v>0</v>
      </c>
      <c r="C19" s="18">
        <v>0</v>
      </c>
      <c r="D19" s="18">
        <v>0</v>
      </c>
      <c r="E19" s="18">
        <f t="shared" si="1"/>
        <v>0</v>
      </c>
      <c r="F19" s="18">
        <f t="shared" si="0"/>
        <v>0</v>
      </c>
      <c r="G19" s="19"/>
    </row>
    <row r="20" spans="1:7" ht="15.75" customHeight="1" x14ac:dyDescent="0.35">
      <c r="A20" s="17" t="s">
        <v>68</v>
      </c>
      <c r="B20" s="18">
        <v>0</v>
      </c>
      <c r="C20" s="18">
        <v>0</v>
      </c>
      <c r="D20" s="18">
        <v>0</v>
      </c>
      <c r="E20" s="18">
        <f t="shared" si="1"/>
        <v>0</v>
      </c>
      <c r="F20" s="18">
        <f t="shared" si="0"/>
        <v>0</v>
      </c>
      <c r="G20" s="19"/>
    </row>
    <row r="21" spans="1:7" ht="15.75" customHeight="1" x14ac:dyDescent="0.35">
      <c r="A21" s="17" t="s">
        <v>69</v>
      </c>
      <c r="B21" s="18">
        <v>0</v>
      </c>
      <c r="C21" s="18">
        <v>0</v>
      </c>
      <c r="D21" s="18">
        <v>0</v>
      </c>
      <c r="E21" s="18">
        <f t="shared" si="1"/>
        <v>0</v>
      </c>
      <c r="F21" s="18">
        <f t="shared" si="0"/>
        <v>0</v>
      </c>
      <c r="G21" s="19"/>
    </row>
    <row r="22" spans="1:7" ht="15.75" customHeight="1" x14ac:dyDescent="0.35">
      <c r="A22" s="17" t="s">
        <v>70</v>
      </c>
      <c r="B22" s="18">
        <v>0</v>
      </c>
      <c r="C22" s="18">
        <v>0</v>
      </c>
      <c r="D22" s="18">
        <v>0</v>
      </c>
      <c r="E22" s="18">
        <f t="shared" si="1"/>
        <v>0</v>
      </c>
      <c r="F22" s="18">
        <f t="shared" si="0"/>
        <v>0</v>
      </c>
      <c r="G22" s="19"/>
    </row>
    <row r="23" spans="1:7" ht="15.75" customHeight="1" x14ac:dyDescent="0.35">
      <c r="A23" s="17" t="s">
        <v>71</v>
      </c>
      <c r="B23" s="18">
        <v>0</v>
      </c>
      <c r="C23" s="18">
        <v>0</v>
      </c>
      <c r="D23" s="18">
        <v>0</v>
      </c>
      <c r="E23" s="18">
        <f t="shared" si="1"/>
        <v>0</v>
      </c>
      <c r="F23" s="18">
        <f t="shared" si="0"/>
        <v>0</v>
      </c>
      <c r="G23" s="19"/>
    </row>
    <row r="24" spans="1:7" ht="15.75" customHeight="1" x14ac:dyDescent="0.35">
      <c r="A24" s="17" t="s">
        <v>72</v>
      </c>
      <c r="B24" s="18">
        <v>0</v>
      </c>
      <c r="C24" s="18">
        <v>0</v>
      </c>
      <c r="D24" s="18">
        <v>0</v>
      </c>
      <c r="E24" s="18">
        <f t="shared" si="1"/>
        <v>0</v>
      </c>
      <c r="F24" s="18">
        <f t="shared" si="0"/>
        <v>0</v>
      </c>
      <c r="G24" s="19"/>
    </row>
    <row r="25" spans="1:7" ht="15.75" customHeight="1" x14ac:dyDescent="0.35">
      <c r="A25" s="17" t="s">
        <v>73</v>
      </c>
      <c r="B25" s="18">
        <v>0</v>
      </c>
      <c r="C25" s="18">
        <v>0</v>
      </c>
      <c r="D25" s="18">
        <v>0</v>
      </c>
      <c r="E25" s="18">
        <f t="shared" si="1"/>
        <v>0</v>
      </c>
      <c r="F25" s="18">
        <f t="shared" si="0"/>
        <v>0</v>
      </c>
      <c r="G25" s="19"/>
    </row>
    <row r="26" spans="1:7" ht="15.75" customHeight="1" x14ac:dyDescent="0.35">
      <c r="A26" s="17" t="s">
        <v>74</v>
      </c>
      <c r="B26" s="18">
        <v>0</v>
      </c>
      <c r="C26" s="18">
        <v>0</v>
      </c>
      <c r="D26" s="18">
        <v>0</v>
      </c>
      <c r="E26" s="18">
        <f t="shared" si="1"/>
        <v>0</v>
      </c>
      <c r="F26" s="18">
        <f t="shared" si="0"/>
        <v>0</v>
      </c>
      <c r="G26" s="19"/>
    </row>
    <row r="27" spans="1:7" ht="15.75" customHeight="1" x14ac:dyDescent="0.35">
      <c r="A27" s="17" t="s">
        <v>75</v>
      </c>
      <c r="B27" s="18">
        <v>0</v>
      </c>
      <c r="C27" s="18">
        <v>0</v>
      </c>
      <c r="D27" s="18">
        <v>0</v>
      </c>
      <c r="E27" s="18">
        <f t="shared" si="1"/>
        <v>0</v>
      </c>
      <c r="F27" s="18">
        <f t="shared" si="0"/>
        <v>0</v>
      </c>
      <c r="G27" s="19"/>
    </row>
    <row r="28" spans="1:7" ht="15.75" customHeight="1" x14ac:dyDescent="0.35">
      <c r="A28" s="17" t="s">
        <v>76</v>
      </c>
      <c r="B28" s="18">
        <v>0</v>
      </c>
      <c r="C28" s="18">
        <v>0</v>
      </c>
      <c r="D28" s="18">
        <v>0</v>
      </c>
      <c r="E28" s="18">
        <f t="shared" si="1"/>
        <v>0</v>
      </c>
      <c r="F28" s="18">
        <f t="shared" si="0"/>
        <v>0</v>
      </c>
      <c r="G28" s="19"/>
    </row>
    <row r="29" spans="1:7" ht="15.75" customHeight="1" x14ac:dyDescent="0.35">
      <c r="A29" s="17" t="s">
        <v>77</v>
      </c>
      <c r="B29" s="18">
        <v>0</v>
      </c>
      <c r="C29" s="18">
        <v>0</v>
      </c>
      <c r="D29" s="18">
        <v>0</v>
      </c>
      <c r="E29" s="18">
        <f t="shared" si="1"/>
        <v>0</v>
      </c>
      <c r="F29" s="18">
        <f t="shared" si="0"/>
        <v>0</v>
      </c>
      <c r="G29" s="19"/>
    </row>
    <row r="30" spans="1:7" ht="15.75" customHeight="1" x14ac:dyDescent="0.35">
      <c r="A30" s="17" t="s">
        <v>78</v>
      </c>
      <c r="B30" s="18">
        <v>0</v>
      </c>
      <c r="C30" s="18">
        <v>0</v>
      </c>
      <c r="D30" s="18">
        <v>0</v>
      </c>
      <c r="E30" s="18">
        <f t="shared" si="1"/>
        <v>0</v>
      </c>
      <c r="F30" s="18">
        <f t="shared" si="0"/>
        <v>0</v>
      </c>
      <c r="G30" s="19"/>
    </row>
    <row r="31" spans="1:7" ht="15.75" customHeight="1" x14ac:dyDescent="0.35">
      <c r="A31" s="17" t="s">
        <v>79</v>
      </c>
      <c r="B31" s="18">
        <v>0</v>
      </c>
      <c r="C31" s="18">
        <v>0</v>
      </c>
      <c r="D31" s="18">
        <v>0</v>
      </c>
      <c r="E31" s="18">
        <f t="shared" si="1"/>
        <v>0</v>
      </c>
      <c r="F31" s="18">
        <f t="shared" si="0"/>
        <v>0</v>
      </c>
      <c r="G31" s="19"/>
    </row>
    <row r="32" spans="1:7" ht="15.75" customHeight="1" x14ac:dyDescent="0.35">
      <c r="A32" s="17" t="s">
        <v>80</v>
      </c>
      <c r="B32" s="18">
        <v>0</v>
      </c>
      <c r="C32" s="18">
        <v>0</v>
      </c>
      <c r="D32" s="18">
        <v>0</v>
      </c>
      <c r="E32" s="18">
        <f t="shared" si="1"/>
        <v>0</v>
      </c>
      <c r="F32" s="18">
        <f t="shared" si="0"/>
        <v>0</v>
      </c>
      <c r="G32" s="19"/>
    </row>
    <row r="33" spans="1:7" ht="15.75" customHeight="1" x14ac:dyDescent="0.35">
      <c r="A33" s="17" t="s">
        <v>81</v>
      </c>
      <c r="B33" s="18">
        <v>0</v>
      </c>
      <c r="C33" s="18">
        <v>0</v>
      </c>
      <c r="D33" s="18">
        <v>0</v>
      </c>
      <c r="E33" s="18">
        <f t="shared" si="1"/>
        <v>0</v>
      </c>
      <c r="F33" s="18">
        <f t="shared" si="0"/>
        <v>0</v>
      </c>
      <c r="G33" s="19"/>
    </row>
    <row r="34" spans="1:7" ht="15.75" customHeight="1" x14ac:dyDescent="0.35">
      <c r="A34" s="17" t="s">
        <v>82</v>
      </c>
      <c r="B34" s="18">
        <v>0</v>
      </c>
      <c r="C34" s="18">
        <v>0</v>
      </c>
      <c r="D34" s="18">
        <v>0</v>
      </c>
      <c r="E34" s="18">
        <f t="shared" si="1"/>
        <v>0</v>
      </c>
      <c r="F34" s="18">
        <f t="shared" si="0"/>
        <v>0</v>
      </c>
      <c r="G34" s="19"/>
    </row>
    <row r="35" spans="1:7" ht="15.75" customHeight="1" x14ac:dyDescent="0.35">
      <c r="A35" s="17" t="s">
        <v>83</v>
      </c>
      <c r="B35" s="18">
        <v>0</v>
      </c>
      <c r="C35" s="18">
        <v>0</v>
      </c>
      <c r="D35" s="18">
        <v>0</v>
      </c>
      <c r="E35" s="18">
        <f t="shared" si="1"/>
        <v>0</v>
      </c>
      <c r="F35" s="18">
        <f t="shared" si="0"/>
        <v>0</v>
      </c>
      <c r="G35" s="19"/>
    </row>
    <row r="36" spans="1:7" ht="15.75" customHeight="1" x14ac:dyDescent="0.35">
      <c r="A36" s="20" t="s">
        <v>84</v>
      </c>
      <c r="B36" s="18">
        <v>300000</v>
      </c>
      <c r="C36" s="18">
        <v>0</v>
      </c>
      <c r="D36" s="18">
        <v>0</v>
      </c>
      <c r="E36" s="18">
        <f t="shared" si="1"/>
        <v>0</v>
      </c>
      <c r="F36" s="18">
        <f>IF(C36&gt;0,D36/C36*100,0)</f>
        <v>0</v>
      </c>
      <c r="G36" s="19"/>
    </row>
    <row r="37" spans="1:7" ht="15" x14ac:dyDescent="0.35">
      <c r="A37" s="21" t="s">
        <v>85</v>
      </c>
      <c r="B37" s="22">
        <f>SUM(B4:B36)</f>
        <v>300000</v>
      </c>
      <c r="C37" s="22">
        <f>SUM(C4:C36)</f>
        <v>300000</v>
      </c>
      <c r="D37" s="22">
        <f>SUM(D4:D36)</f>
        <v>300000</v>
      </c>
      <c r="E37" s="31">
        <f t="shared" si="1"/>
        <v>100</v>
      </c>
      <c r="F37" s="31">
        <f>IF(C37&gt;0,D37/C37*100,0)</f>
        <v>100</v>
      </c>
    </row>
    <row r="39" spans="1:7" ht="14" hidden="1" x14ac:dyDescent="0.35">
      <c r="C39" s="23" t="e">
        <f>SUM(#REF!)</f>
        <v>#REF!</v>
      </c>
      <c r="D39" s="23" t="e">
        <f>SUM(#REF!)</f>
        <v>#REF!</v>
      </c>
    </row>
    <row r="40" spans="1:7" ht="16.5" hidden="1" x14ac:dyDescent="0.35">
      <c r="A40" s="24"/>
      <c r="B40" s="24"/>
      <c r="C40" s="25">
        <v>1415306878.9200001</v>
      </c>
      <c r="D40" s="26">
        <v>22080633.390000001</v>
      </c>
      <c r="E40" s="32"/>
      <c r="F40" s="33"/>
    </row>
    <row r="41" spans="1:7" ht="16.5" hidden="1" x14ac:dyDescent="0.35">
      <c r="A41" s="27"/>
      <c r="B41" s="29"/>
      <c r="C41" s="25" t="e">
        <f>C39-C40</f>
        <v>#REF!</v>
      </c>
      <c r="D41" s="25" t="e">
        <f>D39-D40</f>
        <v>#REF!</v>
      </c>
      <c r="E41" s="29"/>
      <c r="F41" s="29"/>
    </row>
    <row r="42" spans="1:7" ht="16.5" x14ac:dyDescent="0.35">
      <c r="A42" s="27"/>
      <c r="B42" s="29"/>
      <c r="C42" s="27"/>
      <c r="D42" s="27"/>
      <c r="E42" s="27"/>
      <c r="F42" s="29"/>
    </row>
    <row r="43" spans="1:7" ht="16.5" x14ac:dyDescent="0.35">
      <c r="A43" s="28"/>
      <c r="B43" s="28"/>
      <c r="C43" s="27"/>
      <c r="D43" s="27"/>
      <c r="E43" s="32"/>
      <c r="F43" s="29"/>
    </row>
    <row r="44" spans="1:7" ht="16.5" x14ac:dyDescent="0.35">
      <c r="A44" s="28"/>
      <c r="B44" s="28"/>
      <c r="C44" s="27"/>
      <c r="D44" s="47"/>
      <c r="E44" s="47"/>
    </row>
  </sheetData>
  <mergeCells count="3">
    <mergeCell ref="C2:E2"/>
    <mergeCell ref="D44:E44"/>
    <mergeCell ref="A1:F1"/>
  </mergeCells>
  <pageMargins left="0.7" right="0.7" top="0.75" bottom="0.75" header="0.3" footer="0.3"/>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G44"/>
  <sheetViews>
    <sheetView topLeftCell="A10" zoomScale="90" zoomScaleNormal="90" workbookViewId="0">
      <selection activeCell="B4" sqref="B4"/>
    </sheetView>
  </sheetViews>
  <sheetFormatPr defaultColWidth="9.08984375" defaultRowHeight="12.5" x14ac:dyDescent="0.35"/>
  <cols>
    <col min="1" max="1" width="43.6328125" style="14" customWidth="1"/>
    <col min="2" max="2" width="19.453125" style="14" customWidth="1"/>
    <col min="3" max="4" width="19.36328125" style="14" customWidth="1"/>
    <col min="5" max="5" width="20.54296875" style="14" customWidth="1"/>
    <col min="6" max="6" width="18.36328125" style="14" customWidth="1"/>
    <col min="7" max="257" width="9.08984375" style="14"/>
    <col min="258" max="258" width="43.6328125" style="14" customWidth="1"/>
    <col min="259" max="260" width="19.36328125" style="14" customWidth="1"/>
    <col min="261" max="261" width="13.90625" style="14" customWidth="1"/>
    <col min="262" max="262" width="11.54296875" style="14" bestFit="1" customWidth="1"/>
    <col min="263" max="513" width="9.08984375" style="14"/>
    <col min="514" max="514" width="43.6328125" style="14" customWidth="1"/>
    <col min="515" max="516" width="19.36328125" style="14" customWidth="1"/>
    <col min="517" max="517" width="13.90625" style="14" customWidth="1"/>
    <col min="518" max="518" width="11.54296875" style="14" bestFit="1" customWidth="1"/>
    <col min="519" max="769" width="9.08984375" style="14"/>
    <col min="770" max="770" width="43.6328125" style="14" customWidth="1"/>
    <col min="771" max="772" width="19.36328125" style="14" customWidth="1"/>
    <col min="773" max="773" width="13.90625" style="14" customWidth="1"/>
    <col min="774" max="774" width="11.54296875" style="14" bestFit="1" customWidth="1"/>
    <col min="775" max="1025" width="9.08984375" style="14"/>
    <col min="1026" max="1026" width="43.6328125" style="14" customWidth="1"/>
    <col min="1027" max="1028" width="19.36328125" style="14" customWidth="1"/>
    <col min="1029" max="1029" width="13.90625" style="14" customWidth="1"/>
    <col min="1030" max="1030" width="11.54296875" style="14" bestFit="1" customWidth="1"/>
    <col min="1031" max="1281" width="9.08984375" style="14"/>
    <col min="1282" max="1282" width="43.6328125" style="14" customWidth="1"/>
    <col min="1283" max="1284" width="19.36328125" style="14" customWidth="1"/>
    <col min="1285" max="1285" width="13.90625" style="14" customWidth="1"/>
    <col min="1286" max="1286" width="11.54296875" style="14" bestFit="1" customWidth="1"/>
    <col min="1287" max="1537" width="9.08984375" style="14"/>
    <col min="1538" max="1538" width="43.6328125" style="14" customWidth="1"/>
    <col min="1539" max="1540" width="19.36328125" style="14" customWidth="1"/>
    <col min="1541" max="1541" width="13.90625" style="14" customWidth="1"/>
    <col min="1542" max="1542" width="11.54296875" style="14" bestFit="1" customWidth="1"/>
    <col min="1543" max="1793" width="9.08984375" style="14"/>
    <col min="1794" max="1794" width="43.6328125" style="14" customWidth="1"/>
    <col min="1795" max="1796" width="19.36328125" style="14" customWidth="1"/>
    <col min="1797" max="1797" width="13.90625" style="14" customWidth="1"/>
    <col min="1798" max="1798" width="11.54296875" style="14" bestFit="1" customWidth="1"/>
    <col min="1799" max="2049" width="9.08984375" style="14"/>
    <col min="2050" max="2050" width="43.6328125" style="14" customWidth="1"/>
    <col min="2051" max="2052" width="19.36328125" style="14" customWidth="1"/>
    <col min="2053" max="2053" width="13.90625" style="14" customWidth="1"/>
    <col min="2054" max="2054" width="11.54296875" style="14" bestFit="1" customWidth="1"/>
    <col min="2055" max="2305" width="9.08984375" style="14"/>
    <col min="2306" max="2306" width="43.6328125" style="14" customWidth="1"/>
    <col min="2307" max="2308" width="19.36328125" style="14" customWidth="1"/>
    <col min="2309" max="2309" width="13.90625" style="14" customWidth="1"/>
    <col min="2310" max="2310" width="11.54296875" style="14" bestFit="1" customWidth="1"/>
    <col min="2311" max="2561" width="9.08984375" style="14"/>
    <col min="2562" max="2562" width="43.6328125" style="14" customWidth="1"/>
    <col min="2563" max="2564" width="19.36328125" style="14" customWidth="1"/>
    <col min="2565" max="2565" width="13.90625" style="14" customWidth="1"/>
    <col min="2566" max="2566" width="11.54296875" style="14" bestFit="1" customWidth="1"/>
    <col min="2567" max="2817" width="9.08984375" style="14"/>
    <col min="2818" max="2818" width="43.6328125" style="14" customWidth="1"/>
    <col min="2819" max="2820" width="19.36328125" style="14" customWidth="1"/>
    <col min="2821" max="2821" width="13.90625" style="14" customWidth="1"/>
    <col min="2822" max="2822" width="11.54296875" style="14" bestFit="1" customWidth="1"/>
    <col min="2823" max="3073" width="9.08984375" style="14"/>
    <col min="3074" max="3074" width="43.6328125" style="14" customWidth="1"/>
    <col min="3075" max="3076" width="19.36328125" style="14" customWidth="1"/>
    <col min="3077" max="3077" width="13.90625" style="14" customWidth="1"/>
    <col min="3078" max="3078" width="11.54296875" style="14" bestFit="1" customWidth="1"/>
    <col min="3079" max="3329" width="9.08984375" style="14"/>
    <col min="3330" max="3330" width="43.6328125" style="14" customWidth="1"/>
    <col min="3331" max="3332" width="19.36328125" style="14" customWidth="1"/>
    <col min="3333" max="3333" width="13.90625" style="14" customWidth="1"/>
    <col min="3334" max="3334" width="11.54296875" style="14" bestFit="1" customWidth="1"/>
    <col min="3335" max="3585" width="9.08984375" style="14"/>
    <col min="3586" max="3586" width="43.6328125" style="14" customWidth="1"/>
    <col min="3587" max="3588" width="19.36328125" style="14" customWidth="1"/>
    <col min="3589" max="3589" width="13.90625" style="14" customWidth="1"/>
    <col min="3590" max="3590" width="11.54296875" style="14" bestFit="1" customWidth="1"/>
    <col min="3591" max="3841" width="9.08984375" style="14"/>
    <col min="3842" max="3842" width="43.6328125" style="14" customWidth="1"/>
    <col min="3843" max="3844" width="19.36328125" style="14" customWidth="1"/>
    <col min="3845" max="3845" width="13.90625" style="14" customWidth="1"/>
    <col min="3846" max="3846" width="11.54296875" style="14" bestFit="1" customWidth="1"/>
    <col min="3847" max="4097" width="9.08984375" style="14"/>
    <col min="4098" max="4098" width="43.6328125" style="14" customWidth="1"/>
    <col min="4099" max="4100" width="19.36328125" style="14" customWidth="1"/>
    <col min="4101" max="4101" width="13.90625" style="14" customWidth="1"/>
    <col min="4102" max="4102" width="11.54296875" style="14" bestFit="1" customWidth="1"/>
    <col min="4103" max="4353" width="9.08984375" style="14"/>
    <col min="4354" max="4354" width="43.6328125" style="14" customWidth="1"/>
    <col min="4355" max="4356" width="19.36328125" style="14" customWidth="1"/>
    <col min="4357" max="4357" width="13.90625" style="14" customWidth="1"/>
    <col min="4358" max="4358" width="11.54296875" style="14" bestFit="1" customWidth="1"/>
    <col min="4359" max="4609" width="9.08984375" style="14"/>
    <col min="4610" max="4610" width="43.6328125" style="14" customWidth="1"/>
    <col min="4611" max="4612" width="19.36328125" style="14" customWidth="1"/>
    <col min="4613" max="4613" width="13.90625" style="14" customWidth="1"/>
    <col min="4614" max="4614" width="11.54296875" style="14" bestFit="1" customWidth="1"/>
    <col min="4615" max="4865" width="9.08984375" style="14"/>
    <col min="4866" max="4866" width="43.6328125" style="14" customWidth="1"/>
    <col min="4867" max="4868" width="19.36328125" style="14" customWidth="1"/>
    <col min="4869" max="4869" width="13.90625" style="14" customWidth="1"/>
    <col min="4870" max="4870" width="11.54296875" style="14" bestFit="1" customWidth="1"/>
    <col min="4871" max="5121" width="9.08984375" style="14"/>
    <col min="5122" max="5122" width="43.6328125" style="14" customWidth="1"/>
    <col min="5123" max="5124" width="19.36328125" style="14" customWidth="1"/>
    <col min="5125" max="5125" width="13.90625" style="14" customWidth="1"/>
    <col min="5126" max="5126" width="11.54296875" style="14" bestFit="1" customWidth="1"/>
    <col min="5127" max="5377" width="9.08984375" style="14"/>
    <col min="5378" max="5378" width="43.6328125" style="14" customWidth="1"/>
    <col min="5379" max="5380" width="19.36328125" style="14" customWidth="1"/>
    <col min="5381" max="5381" width="13.90625" style="14" customWidth="1"/>
    <col min="5382" max="5382" width="11.54296875" style="14" bestFit="1" customWidth="1"/>
    <col min="5383" max="5633" width="9.08984375" style="14"/>
    <col min="5634" max="5634" width="43.6328125" style="14" customWidth="1"/>
    <col min="5635" max="5636" width="19.36328125" style="14" customWidth="1"/>
    <col min="5637" max="5637" width="13.90625" style="14" customWidth="1"/>
    <col min="5638" max="5638" width="11.54296875" style="14" bestFit="1" customWidth="1"/>
    <col min="5639" max="5889" width="9.08984375" style="14"/>
    <col min="5890" max="5890" width="43.6328125" style="14" customWidth="1"/>
    <col min="5891" max="5892" width="19.36328125" style="14" customWidth="1"/>
    <col min="5893" max="5893" width="13.90625" style="14" customWidth="1"/>
    <col min="5894" max="5894" width="11.54296875" style="14" bestFit="1" customWidth="1"/>
    <col min="5895" max="6145" width="9.08984375" style="14"/>
    <col min="6146" max="6146" width="43.6328125" style="14" customWidth="1"/>
    <col min="6147" max="6148" width="19.36328125" style="14" customWidth="1"/>
    <col min="6149" max="6149" width="13.90625" style="14" customWidth="1"/>
    <col min="6150" max="6150" width="11.54296875" style="14" bestFit="1" customWidth="1"/>
    <col min="6151" max="6401" width="9.08984375" style="14"/>
    <col min="6402" max="6402" width="43.6328125" style="14" customWidth="1"/>
    <col min="6403" max="6404" width="19.36328125" style="14" customWidth="1"/>
    <col min="6405" max="6405" width="13.90625" style="14" customWidth="1"/>
    <col min="6406" max="6406" width="11.54296875" style="14" bestFit="1" customWidth="1"/>
    <col min="6407" max="6657" width="9.08984375" style="14"/>
    <col min="6658" max="6658" width="43.6328125" style="14" customWidth="1"/>
    <col min="6659" max="6660" width="19.36328125" style="14" customWidth="1"/>
    <col min="6661" max="6661" width="13.90625" style="14" customWidth="1"/>
    <col min="6662" max="6662" width="11.54296875" style="14" bestFit="1" customWidth="1"/>
    <col min="6663" max="6913" width="9.08984375" style="14"/>
    <col min="6914" max="6914" width="43.6328125" style="14" customWidth="1"/>
    <col min="6915" max="6916" width="19.36328125" style="14" customWidth="1"/>
    <col min="6917" max="6917" width="13.90625" style="14" customWidth="1"/>
    <col min="6918" max="6918" width="11.54296875" style="14" bestFit="1" customWidth="1"/>
    <col min="6919" max="7169" width="9.08984375" style="14"/>
    <col min="7170" max="7170" width="43.6328125" style="14" customWidth="1"/>
    <col min="7171" max="7172" width="19.36328125" style="14" customWidth="1"/>
    <col min="7173" max="7173" width="13.90625" style="14" customWidth="1"/>
    <col min="7174" max="7174" width="11.54296875" style="14" bestFit="1" customWidth="1"/>
    <col min="7175" max="7425" width="9.08984375" style="14"/>
    <col min="7426" max="7426" width="43.6328125" style="14" customWidth="1"/>
    <col min="7427" max="7428" width="19.36328125" style="14" customWidth="1"/>
    <col min="7429" max="7429" width="13.90625" style="14" customWidth="1"/>
    <col min="7430" max="7430" width="11.54296875" style="14" bestFit="1" customWidth="1"/>
    <col min="7431" max="7681" width="9.08984375" style="14"/>
    <col min="7682" max="7682" width="43.6328125" style="14" customWidth="1"/>
    <col min="7683" max="7684" width="19.36328125" style="14" customWidth="1"/>
    <col min="7685" max="7685" width="13.90625" style="14" customWidth="1"/>
    <col min="7686" max="7686" width="11.54296875" style="14" bestFit="1" customWidth="1"/>
    <col min="7687" max="7937" width="9.08984375" style="14"/>
    <col min="7938" max="7938" width="43.6328125" style="14" customWidth="1"/>
    <col min="7939" max="7940" width="19.36328125" style="14" customWidth="1"/>
    <col min="7941" max="7941" width="13.90625" style="14" customWidth="1"/>
    <col min="7942" max="7942" width="11.54296875" style="14" bestFit="1" customWidth="1"/>
    <col min="7943" max="8193" width="9.08984375" style="14"/>
    <col min="8194" max="8194" width="43.6328125" style="14" customWidth="1"/>
    <col min="8195" max="8196" width="19.36328125" style="14" customWidth="1"/>
    <col min="8197" max="8197" width="13.90625" style="14" customWidth="1"/>
    <col min="8198" max="8198" width="11.54296875" style="14" bestFit="1" customWidth="1"/>
    <col min="8199" max="8449" width="9.08984375" style="14"/>
    <col min="8450" max="8450" width="43.6328125" style="14" customWidth="1"/>
    <col min="8451" max="8452" width="19.36328125" style="14" customWidth="1"/>
    <col min="8453" max="8453" width="13.90625" style="14" customWidth="1"/>
    <col min="8454" max="8454" width="11.54296875" style="14" bestFit="1" customWidth="1"/>
    <col min="8455" max="8705" width="9.08984375" style="14"/>
    <col min="8706" max="8706" width="43.6328125" style="14" customWidth="1"/>
    <col min="8707" max="8708" width="19.36328125" style="14" customWidth="1"/>
    <col min="8709" max="8709" width="13.90625" style="14" customWidth="1"/>
    <col min="8710" max="8710" width="11.54296875" style="14" bestFit="1" customWidth="1"/>
    <col min="8711" max="8961" width="9.08984375" style="14"/>
    <col min="8962" max="8962" width="43.6328125" style="14" customWidth="1"/>
    <col min="8963" max="8964" width="19.36328125" style="14" customWidth="1"/>
    <col min="8965" max="8965" width="13.90625" style="14" customWidth="1"/>
    <col min="8966" max="8966" width="11.54296875" style="14" bestFit="1" customWidth="1"/>
    <col min="8967" max="9217" width="9.08984375" style="14"/>
    <col min="9218" max="9218" width="43.6328125" style="14" customWidth="1"/>
    <col min="9219" max="9220" width="19.36328125" style="14" customWidth="1"/>
    <col min="9221" max="9221" width="13.90625" style="14" customWidth="1"/>
    <col min="9222" max="9222" width="11.54296875" style="14" bestFit="1" customWidth="1"/>
    <col min="9223" max="9473" width="9.08984375" style="14"/>
    <col min="9474" max="9474" width="43.6328125" style="14" customWidth="1"/>
    <col min="9475" max="9476" width="19.36328125" style="14" customWidth="1"/>
    <col min="9477" max="9477" width="13.90625" style="14" customWidth="1"/>
    <col min="9478" max="9478" width="11.54296875" style="14" bestFit="1" customWidth="1"/>
    <col min="9479" max="9729" width="9.08984375" style="14"/>
    <col min="9730" max="9730" width="43.6328125" style="14" customWidth="1"/>
    <col min="9731" max="9732" width="19.36328125" style="14" customWidth="1"/>
    <col min="9733" max="9733" width="13.90625" style="14" customWidth="1"/>
    <col min="9734" max="9734" width="11.54296875" style="14" bestFit="1" customWidth="1"/>
    <col min="9735" max="9985" width="9.08984375" style="14"/>
    <col min="9986" max="9986" width="43.6328125" style="14" customWidth="1"/>
    <col min="9987" max="9988" width="19.36328125" style="14" customWidth="1"/>
    <col min="9989" max="9989" width="13.90625" style="14" customWidth="1"/>
    <col min="9990" max="9990" width="11.54296875" style="14" bestFit="1" customWidth="1"/>
    <col min="9991" max="10241" width="9.08984375" style="14"/>
    <col min="10242" max="10242" width="43.6328125" style="14" customWidth="1"/>
    <col min="10243" max="10244" width="19.36328125" style="14" customWidth="1"/>
    <col min="10245" max="10245" width="13.90625" style="14" customWidth="1"/>
    <col min="10246" max="10246" width="11.54296875" style="14" bestFit="1" customWidth="1"/>
    <col min="10247" max="10497" width="9.08984375" style="14"/>
    <col min="10498" max="10498" width="43.6328125" style="14" customWidth="1"/>
    <col min="10499" max="10500" width="19.36328125" style="14" customWidth="1"/>
    <col min="10501" max="10501" width="13.90625" style="14" customWidth="1"/>
    <col min="10502" max="10502" width="11.54296875" style="14" bestFit="1" customWidth="1"/>
    <col min="10503" max="10753" width="9.08984375" style="14"/>
    <col min="10754" max="10754" width="43.6328125" style="14" customWidth="1"/>
    <col min="10755" max="10756" width="19.36328125" style="14" customWidth="1"/>
    <col min="10757" max="10757" width="13.90625" style="14" customWidth="1"/>
    <col min="10758" max="10758" width="11.54296875" style="14" bestFit="1" customWidth="1"/>
    <col min="10759" max="11009" width="9.08984375" style="14"/>
    <col min="11010" max="11010" width="43.6328125" style="14" customWidth="1"/>
    <col min="11011" max="11012" width="19.36328125" style="14" customWidth="1"/>
    <col min="11013" max="11013" width="13.90625" style="14" customWidth="1"/>
    <col min="11014" max="11014" width="11.54296875" style="14" bestFit="1" customWidth="1"/>
    <col min="11015" max="11265" width="9.08984375" style="14"/>
    <col min="11266" max="11266" width="43.6328125" style="14" customWidth="1"/>
    <col min="11267" max="11268" width="19.36328125" style="14" customWidth="1"/>
    <col min="11269" max="11269" width="13.90625" style="14" customWidth="1"/>
    <col min="11270" max="11270" width="11.54296875" style="14" bestFit="1" customWidth="1"/>
    <col min="11271" max="11521" width="9.08984375" style="14"/>
    <col min="11522" max="11522" width="43.6328125" style="14" customWidth="1"/>
    <col min="11523" max="11524" width="19.36328125" style="14" customWidth="1"/>
    <col min="11525" max="11525" width="13.90625" style="14" customWidth="1"/>
    <col min="11526" max="11526" width="11.54296875" style="14" bestFit="1" customWidth="1"/>
    <col min="11527" max="11777" width="9.08984375" style="14"/>
    <col min="11778" max="11778" width="43.6328125" style="14" customWidth="1"/>
    <col min="11779" max="11780" width="19.36328125" style="14" customWidth="1"/>
    <col min="11781" max="11781" width="13.90625" style="14" customWidth="1"/>
    <col min="11782" max="11782" width="11.54296875" style="14" bestFit="1" customWidth="1"/>
    <col min="11783" max="12033" width="9.08984375" style="14"/>
    <col min="12034" max="12034" width="43.6328125" style="14" customWidth="1"/>
    <col min="12035" max="12036" width="19.36328125" style="14" customWidth="1"/>
    <col min="12037" max="12037" width="13.90625" style="14" customWidth="1"/>
    <col min="12038" max="12038" width="11.54296875" style="14" bestFit="1" customWidth="1"/>
    <col min="12039" max="12289" width="9.08984375" style="14"/>
    <col min="12290" max="12290" width="43.6328125" style="14" customWidth="1"/>
    <col min="12291" max="12292" width="19.36328125" style="14" customWidth="1"/>
    <col min="12293" max="12293" width="13.90625" style="14" customWidth="1"/>
    <col min="12294" max="12294" width="11.54296875" style="14" bestFit="1" customWidth="1"/>
    <col min="12295" max="12545" width="9.08984375" style="14"/>
    <col min="12546" max="12546" width="43.6328125" style="14" customWidth="1"/>
    <col min="12547" max="12548" width="19.36328125" style="14" customWidth="1"/>
    <col min="12549" max="12549" width="13.90625" style="14" customWidth="1"/>
    <col min="12550" max="12550" width="11.54296875" style="14" bestFit="1" customWidth="1"/>
    <col min="12551" max="12801" width="9.08984375" style="14"/>
    <col min="12802" max="12802" width="43.6328125" style="14" customWidth="1"/>
    <col min="12803" max="12804" width="19.36328125" style="14" customWidth="1"/>
    <col min="12805" max="12805" width="13.90625" style="14" customWidth="1"/>
    <col min="12806" max="12806" width="11.54296875" style="14" bestFit="1" customWidth="1"/>
    <col min="12807" max="13057" width="9.08984375" style="14"/>
    <col min="13058" max="13058" width="43.6328125" style="14" customWidth="1"/>
    <col min="13059" max="13060" width="19.36328125" style="14" customWidth="1"/>
    <col min="13061" max="13061" width="13.90625" style="14" customWidth="1"/>
    <col min="13062" max="13062" width="11.54296875" style="14" bestFit="1" customWidth="1"/>
    <col min="13063" max="13313" width="9.08984375" style="14"/>
    <col min="13314" max="13314" width="43.6328125" style="14" customWidth="1"/>
    <col min="13315" max="13316" width="19.36328125" style="14" customWidth="1"/>
    <col min="13317" max="13317" width="13.90625" style="14" customWidth="1"/>
    <col min="13318" max="13318" width="11.54296875" style="14" bestFit="1" customWidth="1"/>
    <col min="13319" max="13569" width="9.08984375" style="14"/>
    <col min="13570" max="13570" width="43.6328125" style="14" customWidth="1"/>
    <col min="13571" max="13572" width="19.36328125" style="14" customWidth="1"/>
    <col min="13573" max="13573" width="13.90625" style="14" customWidth="1"/>
    <col min="13574" max="13574" width="11.54296875" style="14" bestFit="1" customWidth="1"/>
    <col min="13575" max="13825" width="9.08984375" style="14"/>
    <col min="13826" max="13826" width="43.6328125" style="14" customWidth="1"/>
    <col min="13827" max="13828" width="19.36328125" style="14" customWidth="1"/>
    <col min="13829" max="13829" width="13.90625" style="14" customWidth="1"/>
    <col min="13830" max="13830" width="11.54296875" style="14" bestFit="1" customWidth="1"/>
    <col min="13831" max="14081" width="9.08984375" style="14"/>
    <col min="14082" max="14082" width="43.6328125" style="14" customWidth="1"/>
    <col min="14083" max="14084" width="19.36328125" style="14" customWidth="1"/>
    <col min="14085" max="14085" width="13.90625" style="14" customWidth="1"/>
    <col min="14086" max="14086" width="11.54296875" style="14" bestFit="1" customWidth="1"/>
    <col min="14087" max="14337" width="9.08984375" style="14"/>
    <col min="14338" max="14338" width="43.6328125" style="14" customWidth="1"/>
    <col min="14339" max="14340" width="19.36328125" style="14" customWidth="1"/>
    <col min="14341" max="14341" width="13.90625" style="14" customWidth="1"/>
    <col min="14342" max="14342" width="11.54296875" style="14" bestFit="1" customWidth="1"/>
    <col min="14343" max="14593" width="9.08984375" style="14"/>
    <col min="14594" max="14594" width="43.6328125" style="14" customWidth="1"/>
    <col min="14595" max="14596" width="19.36328125" style="14" customWidth="1"/>
    <col min="14597" max="14597" width="13.90625" style="14" customWidth="1"/>
    <col min="14598" max="14598" width="11.54296875" style="14" bestFit="1" customWidth="1"/>
    <col min="14599" max="14849" width="9.08984375" style="14"/>
    <col min="14850" max="14850" width="43.6328125" style="14" customWidth="1"/>
    <col min="14851" max="14852" width="19.36328125" style="14" customWidth="1"/>
    <col min="14853" max="14853" width="13.90625" style="14" customWidth="1"/>
    <col min="14854" max="14854" width="11.54296875" style="14" bestFit="1" customWidth="1"/>
    <col min="14855" max="15105" width="9.08984375" style="14"/>
    <col min="15106" max="15106" width="43.6328125" style="14" customWidth="1"/>
    <col min="15107" max="15108" width="19.36328125" style="14" customWidth="1"/>
    <col min="15109" max="15109" width="13.90625" style="14" customWidth="1"/>
    <col min="15110" max="15110" width="11.54296875" style="14" bestFit="1" customWidth="1"/>
    <col min="15111" max="15361" width="9.08984375" style="14"/>
    <col min="15362" max="15362" width="43.6328125" style="14" customWidth="1"/>
    <col min="15363" max="15364" width="19.36328125" style="14" customWidth="1"/>
    <col min="15365" max="15365" width="13.90625" style="14" customWidth="1"/>
    <col min="15366" max="15366" width="11.54296875" style="14" bestFit="1" customWidth="1"/>
    <col min="15367" max="15617" width="9.08984375" style="14"/>
    <col min="15618" max="15618" width="43.6328125" style="14" customWidth="1"/>
    <col min="15619" max="15620" width="19.36328125" style="14" customWidth="1"/>
    <col min="15621" max="15621" width="13.90625" style="14" customWidth="1"/>
    <col min="15622" max="15622" width="11.54296875" style="14" bestFit="1" customWidth="1"/>
    <col min="15623" max="15873" width="9.08984375" style="14"/>
    <col min="15874" max="15874" width="43.6328125" style="14" customWidth="1"/>
    <col min="15875" max="15876" width="19.36328125" style="14" customWidth="1"/>
    <col min="15877" max="15877" width="13.90625" style="14" customWidth="1"/>
    <col min="15878" max="15878" width="11.54296875" style="14" bestFit="1" customWidth="1"/>
    <col min="15879" max="16129" width="9.08984375" style="14"/>
    <col min="16130" max="16130" width="43.6328125" style="14" customWidth="1"/>
    <col min="16131" max="16132" width="19.36328125" style="14" customWidth="1"/>
    <col min="16133" max="16133" width="13.90625" style="14" customWidth="1"/>
    <col min="16134" max="16134" width="11.54296875" style="14" bestFit="1" customWidth="1"/>
    <col min="16135" max="16384" width="9.08984375" style="14"/>
  </cols>
  <sheetData>
    <row r="1" spans="1:7" s="12" customFormat="1" ht="90" customHeight="1" x14ac:dyDescent="0.35">
      <c r="A1" s="48" t="s">
        <v>101</v>
      </c>
      <c r="B1" s="48"/>
      <c r="C1" s="48"/>
      <c r="D1" s="48"/>
      <c r="E1" s="48"/>
      <c r="F1" s="48"/>
    </row>
    <row r="2" spans="1:7" ht="15.5" x14ac:dyDescent="0.35">
      <c r="A2" s="13" t="s">
        <v>7</v>
      </c>
      <c r="B2" s="13"/>
      <c r="C2" s="46" t="s">
        <v>49</v>
      </c>
      <c r="D2" s="46"/>
      <c r="E2" s="46"/>
    </row>
    <row r="3" spans="1:7" ht="38" customHeight="1" x14ac:dyDescent="0.35">
      <c r="A3" s="15" t="s">
        <v>50</v>
      </c>
      <c r="B3" s="15" t="s">
        <v>87</v>
      </c>
      <c r="C3" s="16" t="s">
        <v>96</v>
      </c>
      <c r="D3" s="16" t="s">
        <v>51</v>
      </c>
      <c r="E3" s="30" t="s">
        <v>88</v>
      </c>
      <c r="F3" s="30" t="s">
        <v>89</v>
      </c>
    </row>
    <row r="4" spans="1:7" ht="15.75" customHeight="1" x14ac:dyDescent="0.35">
      <c r="A4" s="17" t="s">
        <v>52</v>
      </c>
      <c r="B4" s="18">
        <v>0</v>
      </c>
      <c r="C4" s="18">
        <v>51376920</v>
      </c>
      <c r="D4" s="18">
        <v>49485137.710000001</v>
      </c>
      <c r="E4" s="18">
        <f>IF(B4&gt;0,D4/B4*100,0)</f>
        <v>0</v>
      </c>
      <c r="F4" s="18">
        <f t="shared" ref="F4:F35" si="0">IF(C4&gt;0,D4/C4*100,0)</f>
        <v>96.31783631638487</v>
      </c>
      <c r="G4" s="19"/>
    </row>
    <row r="5" spans="1:7" ht="15.75" customHeight="1" x14ac:dyDescent="0.35">
      <c r="A5" s="17" t="s">
        <v>53</v>
      </c>
      <c r="B5" s="18">
        <v>0</v>
      </c>
      <c r="C5" s="18">
        <v>7838040</v>
      </c>
      <c r="D5" s="18">
        <v>7700611</v>
      </c>
      <c r="E5" s="18">
        <f t="shared" ref="E5:E37" si="1">IF(B5&gt;0,D5/B5*100,0)</f>
        <v>0</v>
      </c>
      <c r="F5" s="18">
        <f t="shared" si="0"/>
        <v>98.246640741818098</v>
      </c>
      <c r="G5" s="19"/>
    </row>
    <row r="6" spans="1:7" ht="15.75" customHeight="1" x14ac:dyDescent="0.35">
      <c r="A6" s="17" t="s">
        <v>54</v>
      </c>
      <c r="B6" s="18">
        <v>0</v>
      </c>
      <c r="C6" s="18">
        <v>7864080</v>
      </c>
      <c r="D6" s="18">
        <v>7864080</v>
      </c>
      <c r="E6" s="18">
        <f t="shared" si="1"/>
        <v>0</v>
      </c>
      <c r="F6" s="18">
        <f t="shared" si="0"/>
        <v>100</v>
      </c>
      <c r="G6" s="19"/>
    </row>
    <row r="7" spans="1:7" ht="15.75" customHeight="1" x14ac:dyDescent="0.35">
      <c r="A7" s="17" t="s">
        <v>55</v>
      </c>
      <c r="B7" s="18">
        <v>0</v>
      </c>
      <c r="C7" s="18">
        <v>2031120</v>
      </c>
      <c r="D7" s="18">
        <v>2019845.87</v>
      </c>
      <c r="E7" s="18">
        <f t="shared" si="1"/>
        <v>0</v>
      </c>
      <c r="F7" s="18">
        <f t="shared" si="0"/>
        <v>99.444930383236837</v>
      </c>
      <c r="G7" s="19"/>
    </row>
    <row r="8" spans="1:7" ht="15.75" customHeight="1" x14ac:dyDescent="0.35">
      <c r="A8" s="17" t="s">
        <v>56</v>
      </c>
      <c r="B8" s="18">
        <v>0</v>
      </c>
      <c r="C8" s="18">
        <v>5950140</v>
      </c>
      <c r="D8" s="18">
        <v>5950140</v>
      </c>
      <c r="E8" s="18">
        <f t="shared" si="1"/>
        <v>0</v>
      </c>
      <c r="F8" s="18">
        <f t="shared" si="0"/>
        <v>100</v>
      </c>
      <c r="G8" s="19"/>
    </row>
    <row r="9" spans="1:7" ht="15.75" customHeight="1" x14ac:dyDescent="0.35">
      <c r="A9" s="17" t="s">
        <v>57</v>
      </c>
      <c r="B9" s="18">
        <v>0</v>
      </c>
      <c r="C9" s="18">
        <v>1614480</v>
      </c>
      <c r="D9" s="18">
        <v>1603087.5</v>
      </c>
      <c r="E9" s="18">
        <f t="shared" si="1"/>
        <v>0</v>
      </c>
      <c r="F9" s="18">
        <f t="shared" si="0"/>
        <v>99.29435483870968</v>
      </c>
      <c r="G9" s="19"/>
    </row>
    <row r="10" spans="1:7" ht="15.75" customHeight="1" x14ac:dyDescent="0.35">
      <c r="A10" s="17" t="s">
        <v>58</v>
      </c>
      <c r="B10" s="18">
        <v>0</v>
      </c>
      <c r="C10" s="18">
        <v>3202920</v>
      </c>
      <c r="D10" s="18">
        <v>3202920</v>
      </c>
      <c r="E10" s="18">
        <f t="shared" si="1"/>
        <v>0</v>
      </c>
      <c r="F10" s="18">
        <f t="shared" si="0"/>
        <v>100</v>
      </c>
      <c r="G10" s="19"/>
    </row>
    <row r="11" spans="1:7" ht="15.75" customHeight="1" x14ac:dyDescent="0.35">
      <c r="A11" s="17" t="s">
        <v>59</v>
      </c>
      <c r="B11" s="18">
        <v>0</v>
      </c>
      <c r="C11" s="18">
        <v>9686880</v>
      </c>
      <c r="D11" s="18">
        <v>9686880</v>
      </c>
      <c r="E11" s="18">
        <f t="shared" si="1"/>
        <v>0</v>
      </c>
      <c r="F11" s="18">
        <f t="shared" si="0"/>
        <v>100</v>
      </c>
      <c r="G11" s="19"/>
    </row>
    <row r="12" spans="1:7" ht="15.75" customHeight="1" x14ac:dyDescent="0.35">
      <c r="A12" s="17" t="s">
        <v>60</v>
      </c>
      <c r="B12" s="18">
        <v>0</v>
      </c>
      <c r="C12" s="18">
        <v>3320100</v>
      </c>
      <c r="D12" s="18">
        <v>3303887.65</v>
      </c>
      <c r="E12" s="18">
        <f t="shared" si="1"/>
        <v>0</v>
      </c>
      <c r="F12" s="18">
        <f t="shared" si="0"/>
        <v>99.511690912924308</v>
      </c>
      <c r="G12" s="19"/>
    </row>
    <row r="13" spans="1:7" ht="15.75" customHeight="1" x14ac:dyDescent="0.35">
      <c r="A13" s="17" t="s">
        <v>61</v>
      </c>
      <c r="B13" s="18">
        <v>0</v>
      </c>
      <c r="C13" s="18">
        <v>1926960</v>
      </c>
      <c r="D13" s="18">
        <v>1926960</v>
      </c>
      <c r="E13" s="18">
        <f t="shared" si="1"/>
        <v>0</v>
      </c>
      <c r="F13" s="18">
        <f t="shared" si="0"/>
        <v>100</v>
      </c>
      <c r="G13" s="19"/>
    </row>
    <row r="14" spans="1:7" ht="15.75" customHeight="1" x14ac:dyDescent="0.35">
      <c r="A14" s="17" t="s">
        <v>62</v>
      </c>
      <c r="B14" s="18">
        <v>0</v>
      </c>
      <c r="C14" s="18">
        <v>2708160</v>
      </c>
      <c r="D14" s="18">
        <v>2673646</v>
      </c>
      <c r="E14" s="18">
        <f t="shared" si="1"/>
        <v>0</v>
      </c>
      <c r="F14" s="18">
        <f t="shared" si="0"/>
        <v>98.725555358619872</v>
      </c>
      <c r="G14" s="19"/>
    </row>
    <row r="15" spans="1:7" ht="15.75" customHeight="1" x14ac:dyDescent="0.35">
      <c r="A15" s="17" t="s">
        <v>63</v>
      </c>
      <c r="B15" s="18">
        <v>0</v>
      </c>
      <c r="C15" s="18">
        <v>7577640</v>
      </c>
      <c r="D15" s="18">
        <v>7466723.5300000003</v>
      </c>
      <c r="E15" s="18">
        <f t="shared" si="1"/>
        <v>0</v>
      </c>
      <c r="F15" s="18">
        <f t="shared" si="0"/>
        <v>98.536266304548647</v>
      </c>
      <c r="G15" s="19"/>
    </row>
    <row r="16" spans="1:7" ht="15.75" customHeight="1" x14ac:dyDescent="0.35">
      <c r="A16" s="17" t="s">
        <v>64</v>
      </c>
      <c r="B16" s="18">
        <v>0</v>
      </c>
      <c r="C16" s="18">
        <v>1666560</v>
      </c>
      <c r="D16" s="18">
        <v>1660050</v>
      </c>
      <c r="E16" s="18">
        <f t="shared" si="1"/>
        <v>0</v>
      </c>
      <c r="F16" s="18">
        <f t="shared" si="0"/>
        <v>99.609375</v>
      </c>
      <c r="G16" s="19"/>
    </row>
    <row r="17" spans="1:7" ht="15.75" customHeight="1" x14ac:dyDescent="0.35">
      <c r="A17" s="17" t="s">
        <v>65</v>
      </c>
      <c r="B17" s="18">
        <v>0</v>
      </c>
      <c r="C17" s="18">
        <v>5494440</v>
      </c>
      <c r="D17" s="18">
        <v>5336741.5199999996</v>
      </c>
      <c r="E17" s="18">
        <f t="shared" si="1"/>
        <v>0</v>
      </c>
      <c r="F17" s="18">
        <f t="shared" si="0"/>
        <v>97.129853451853137</v>
      </c>
      <c r="G17" s="19"/>
    </row>
    <row r="18" spans="1:7" ht="15.75" customHeight="1" x14ac:dyDescent="0.35">
      <c r="A18" s="17" t="s">
        <v>66</v>
      </c>
      <c r="B18" s="18">
        <v>0</v>
      </c>
      <c r="C18" s="18">
        <v>2135280</v>
      </c>
      <c r="D18" s="18">
        <v>2105487.0499999998</v>
      </c>
      <c r="E18" s="18">
        <f t="shared" si="1"/>
        <v>0</v>
      </c>
      <c r="F18" s="18">
        <f t="shared" si="0"/>
        <v>98.604728653853343</v>
      </c>
      <c r="G18" s="19"/>
    </row>
    <row r="19" spans="1:7" ht="15.75" customHeight="1" x14ac:dyDescent="0.35">
      <c r="A19" s="17" t="s">
        <v>67</v>
      </c>
      <c r="B19" s="18">
        <v>0</v>
      </c>
      <c r="C19" s="18">
        <v>4999680</v>
      </c>
      <c r="D19" s="18">
        <v>4880304.91</v>
      </c>
      <c r="E19" s="18">
        <f t="shared" si="1"/>
        <v>0</v>
      </c>
      <c r="F19" s="18">
        <f t="shared" si="0"/>
        <v>97.612345390104977</v>
      </c>
      <c r="G19" s="19"/>
    </row>
    <row r="20" spans="1:7" ht="15.75" customHeight="1" x14ac:dyDescent="0.35">
      <c r="A20" s="17" t="s">
        <v>68</v>
      </c>
      <c r="B20" s="18">
        <v>0</v>
      </c>
      <c r="C20" s="18">
        <v>2630040</v>
      </c>
      <c r="D20" s="18">
        <v>2585466.12</v>
      </c>
      <c r="E20" s="18">
        <f t="shared" si="1"/>
        <v>0</v>
      </c>
      <c r="F20" s="18">
        <f t="shared" si="0"/>
        <v>98.305201441803163</v>
      </c>
      <c r="G20" s="19"/>
    </row>
    <row r="21" spans="1:7" ht="15.75" customHeight="1" x14ac:dyDescent="0.35">
      <c r="A21" s="17" t="s">
        <v>69</v>
      </c>
      <c r="B21" s="18">
        <v>0</v>
      </c>
      <c r="C21" s="18">
        <v>5364240</v>
      </c>
      <c r="D21" s="18">
        <v>5364240</v>
      </c>
      <c r="E21" s="18">
        <f t="shared" si="1"/>
        <v>0</v>
      </c>
      <c r="F21" s="18">
        <f t="shared" si="0"/>
        <v>100</v>
      </c>
      <c r="G21" s="19"/>
    </row>
    <row r="22" spans="1:7" ht="15.75" customHeight="1" x14ac:dyDescent="0.35">
      <c r="A22" s="17" t="s">
        <v>70</v>
      </c>
      <c r="B22" s="18">
        <v>0</v>
      </c>
      <c r="C22" s="18">
        <v>3984120</v>
      </c>
      <c r="D22" s="18">
        <v>3942566.69</v>
      </c>
      <c r="E22" s="18">
        <f t="shared" si="1"/>
        <v>0</v>
      </c>
      <c r="F22" s="18">
        <f t="shared" si="0"/>
        <v>98.95702664578377</v>
      </c>
      <c r="G22" s="19"/>
    </row>
    <row r="23" spans="1:7" ht="15.75" customHeight="1" x14ac:dyDescent="0.35">
      <c r="A23" s="17" t="s">
        <v>71</v>
      </c>
      <c r="B23" s="18">
        <v>0</v>
      </c>
      <c r="C23" s="18">
        <v>3671640</v>
      </c>
      <c r="D23" s="18">
        <v>3621950.23</v>
      </c>
      <c r="E23" s="18">
        <f t="shared" si="1"/>
        <v>0</v>
      </c>
      <c r="F23" s="18">
        <f t="shared" si="0"/>
        <v>98.646660075606547</v>
      </c>
      <c r="G23" s="19"/>
    </row>
    <row r="24" spans="1:7" ht="15.75" customHeight="1" x14ac:dyDescent="0.35">
      <c r="A24" s="17" t="s">
        <v>72</v>
      </c>
      <c r="B24" s="18">
        <v>0</v>
      </c>
      <c r="C24" s="18">
        <v>2890440</v>
      </c>
      <c r="D24" s="18">
        <v>2890440</v>
      </c>
      <c r="E24" s="18">
        <f t="shared" si="1"/>
        <v>0</v>
      </c>
      <c r="F24" s="18">
        <f t="shared" si="0"/>
        <v>100</v>
      </c>
      <c r="G24" s="19"/>
    </row>
    <row r="25" spans="1:7" ht="15.75" customHeight="1" x14ac:dyDescent="0.35">
      <c r="A25" s="17" t="s">
        <v>73</v>
      </c>
      <c r="B25" s="18">
        <v>0</v>
      </c>
      <c r="C25" s="18">
        <v>3437280</v>
      </c>
      <c r="D25" s="18">
        <v>3290626.42</v>
      </c>
      <c r="E25" s="18">
        <f t="shared" si="1"/>
        <v>0</v>
      </c>
      <c r="F25" s="18">
        <f t="shared" si="0"/>
        <v>95.733440976586138</v>
      </c>
      <c r="G25" s="19"/>
    </row>
    <row r="26" spans="1:7" ht="15.75" customHeight="1" x14ac:dyDescent="0.35">
      <c r="A26" s="17" t="s">
        <v>74</v>
      </c>
      <c r="B26" s="18">
        <v>0</v>
      </c>
      <c r="C26" s="18">
        <v>4739280</v>
      </c>
      <c r="D26" s="18">
        <v>4530573.3099999996</v>
      </c>
      <c r="E26" s="18">
        <f t="shared" si="1"/>
        <v>0</v>
      </c>
      <c r="F26" s="18">
        <f t="shared" si="0"/>
        <v>95.596236348137268</v>
      </c>
      <c r="G26" s="19"/>
    </row>
    <row r="27" spans="1:7" ht="15.75" customHeight="1" x14ac:dyDescent="0.35">
      <c r="A27" s="17" t="s">
        <v>75</v>
      </c>
      <c r="B27" s="18">
        <v>0</v>
      </c>
      <c r="C27" s="18">
        <v>6405840</v>
      </c>
      <c r="D27" s="18">
        <v>6279050.4500000002</v>
      </c>
      <c r="E27" s="18">
        <f t="shared" si="1"/>
        <v>0</v>
      </c>
      <c r="F27" s="18">
        <f t="shared" si="0"/>
        <v>98.020719374820473</v>
      </c>
      <c r="G27" s="19"/>
    </row>
    <row r="28" spans="1:7" ht="15.75" customHeight="1" x14ac:dyDescent="0.35">
      <c r="A28" s="17" t="s">
        <v>76</v>
      </c>
      <c r="B28" s="18">
        <v>0</v>
      </c>
      <c r="C28" s="18">
        <v>7265160</v>
      </c>
      <c r="D28" s="18">
        <v>7040394.3300000001</v>
      </c>
      <c r="E28" s="18">
        <f t="shared" si="1"/>
        <v>0</v>
      </c>
      <c r="F28" s="18">
        <f t="shared" si="0"/>
        <v>96.906252993739983</v>
      </c>
      <c r="G28" s="19"/>
    </row>
    <row r="29" spans="1:7" ht="15.75" customHeight="1" x14ac:dyDescent="0.35">
      <c r="A29" s="17" t="s">
        <v>77</v>
      </c>
      <c r="B29" s="18">
        <v>0</v>
      </c>
      <c r="C29" s="18">
        <v>1536360</v>
      </c>
      <c r="D29" s="18">
        <v>1512030</v>
      </c>
      <c r="E29" s="18">
        <f t="shared" si="1"/>
        <v>0</v>
      </c>
      <c r="F29" s="18">
        <f t="shared" si="0"/>
        <v>98.416386784347424</v>
      </c>
      <c r="G29" s="19"/>
    </row>
    <row r="30" spans="1:7" ht="15.75" customHeight="1" x14ac:dyDescent="0.35">
      <c r="A30" s="17" t="s">
        <v>78</v>
      </c>
      <c r="B30" s="18">
        <v>0</v>
      </c>
      <c r="C30" s="18">
        <v>3281040</v>
      </c>
      <c r="D30" s="18">
        <v>3214022.36</v>
      </c>
      <c r="E30" s="18">
        <f t="shared" si="1"/>
        <v>0</v>
      </c>
      <c r="F30" s="18">
        <f t="shared" si="0"/>
        <v>97.957426913417692</v>
      </c>
      <c r="G30" s="19"/>
    </row>
    <row r="31" spans="1:7" ht="15.75" customHeight="1" x14ac:dyDescent="0.35">
      <c r="A31" s="17" t="s">
        <v>79</v>
      </c>
      <c r="B31" s="18">
        <v>0</v>
      </c>
      <c r="C31" s="18">
        <v>0</v>
      </c>
      <c r="D31" s="18">
        <v>0</v>
      </c>
      <c r="E31" s="18">
        <f t="shared" si="1"/>
        <v>0</v>
      </c>
      <c r="F31" s="18">
        <f t="shared" si="0"/>
        <v>0</v>
      </c>
      <c r="G31" s="19"/>
    </row>
    <row r="32" spans="1:7" ht="15.75" customHeight="1" x14ac:dyDescent="0.35">
      <c r="A32" s="17" t="s">
        <v>80</v>
      </c>
      <c r="B32" s="18">
        <v>0</v>
      </c>
      <c r="C32" s="18">
        <v>2734200</v>
      </c>
      <c r="D32" s="18">
        <v>2734200</v>
      </c>
      <c r="E32" s="18">
        <f t="shared" si="1"/>
        <v>0</v>
      </c>
      <c r="F32" s="18">
        <f t="shared" si="0"/>
        <v>100</v>
      </c>
      <c r="G32" s="19"/>
    </row>
    <row r="33" spans="1:7" ht="15.75" customHeight="1" x14ac:dyDescent="0.35">
      <c r="A33" s="17" t="s">
        <v>81</v>
      </c>
      <c r="B33" s="18">
        <v>0</v>
      </c>
      <c r="C33" s="18">
        <v>4739280</v>
      </c>
      <c r="D33" s="18">
        <v>4739280</v>
      </c>
      <c r="E33" s="18">
        <f t="shared" si="1"/>
        <v>0</v>
      </c>
      <c r="F33" s="18">
        <f t="shared" si="0"/>
        <v>100</v>
      </c>
      <c r="G33" s="19"/>
    </row>
    <row r="34" spans="1:7" ht="15.75" customHeight="1" x14ac:dyDescent="0.35">
      <c r="A34" s="17" t="s">
        <v>82</v>
      </c>
      <c r="B34" s="18">
        <v>0</v>
      </c>
      <c r="C34" s="18">
        <v>4426800</v>
      </c>
      <c r="D34" s="18">
        <v>4267302.82</v>
      </c>
      <c r="E34" s="18">
        <f t="shared" si="1"/>
        <v>0</v>
      </c>
      <c r="F34" s="18">
        <f t="shared" si="0"/>
        <v>96.397009578024765</v>
      </c>
      <c r="G34" s="19"/>
    </row>
    <row r="35" spans="1:7" ht="15.75" customHeight="1" x14ac:dyDescent="0.35">
      <c r="A35" s="17" t="s">
        <v>83</v>
      </c>
      <c r="B35" s="18">
        <v>0</v>
      </c>
      <c r="C35" s="18">
        <v>5390280</v>
      </c>
      <c r="D35" s="18">
        <v>5263540.76</v>
      </c>
      <c r="E35" s="18">
        <f t="shared" si="1"/>
        <v>0</v>
      </c>
      <c r="F35" s="18">
        <f t="shared" si="0"/>
        <v>97.648744777636779</v>
      </c>
      <c r="G35" s="19"/>
    </row>
    <row r="36" spans="1:7" ht="15.75" customHeight="1" x14ac:dyDescent="0.35">
      <c r="A36" s="20" t="s">
        <v>84</v>
      </c>
      <c r="B36" s="18">
        <v>0</v>
      </c>
      <c r="C36" s="18">
        <v>4010160</v>
      </c>
      <c r="D36" s="18">
        <v>0</v>
      </c>
      <c r="E36" s="18">
        <f t="shared" si="1"/>
        <v>0</v>
      </c>
      <c r="F36" s="18">
        <f>IF(C36&gt;0,D36/C36*100,0)</f>
        <v>0</v>
      </c>
      <c r="G36" s="19"/>
    </row>
    <row r="37" spans="1:7" ht="15" x14ac:dyDescent="0.35">
      <c r="A37" s="21" t="s">
        <v>85</v>
      </c>
      <c r="B37" s="22">
        <f>SUM(B4:B36)</f>
        <v>0</v>
      </c>
      <c r="C37" s="22">
        <f>SUM(C4:C36)</f>
        <v>185899560</v>
      </c>
      <c r="D37" s="22">
        <f>SUM(D4:D36)</f>
        <v>178142186.22999999</v>
      </c>
      <c r="E37" s="31">
        <f t="shared" si="1"/>
        <v>0</v>
      </c>
      <c r="F37" s="31">
        <f>IF(C37&gt;0,D37/C37*100,0)</f>
        <v>95.827115583275173</v>
      </c>
    </row>
    <row r="39" spans="1:7" ht="14" hidden="1" x14ac:dyDescent="0.35">
      <c r="C39" s="23" t="e">
        <f>SUM(#REF!)</f>
        <v>#REF!</v>
      </c>
      <c r="D39" s="23" t="e">
        <f>SUM(#REF!)</f>
        <v>#REF!</v>
      </c>
    </row>
    <row r="40" spans="1:7" ht="16.5" hidden="1" x14ac:dyDescent="0.35">
      <c r="A40" s="24"/>
      <c r="B40" s="24"/>
      <c r="C40" s="25">
        <v>1415306878.9200001</v>
      </c>
      <c r="D40" s="26">
        <v>22080633.390000001</v>
      </c>
      <c r="E40" s="32"/>
      <c r="F40" s="33"/>
    </row>
    <row r="41" spans="1:7" ht="16.5" hidden="1" x14ac:dyDescent="0.35">
      <c r="A41" s="27"/>
      <c r="B41" s="29"/>
      <c r="C41" s="25" t="e">
        <f>C39-C40</f>
        <v>#REF!</v>
      </c>
      <c r="D41" s="25" t="e">
        <f>D39-D40</f>
        <v>#REF!</v>
      </c>
      <c r="E41" s="29"/>
      <c r="F41" s="29"/>
    </row>
    <row r="42" spans="1:7" ht="16.5" x14ac:dyDescent="0.35">
      <c r="A42" s="27"/>
      <c r="B42" s="29"/>
      <c r="C42" s="27"/>
      <c r="D42" s="27"/>
      <c r="E42" s="27"/>
      <c r="F42" s="29"/>
    </row>
    <row r="43" spans="1:7" ht="16.5" x14ac:dyDescent="0.35">
      <c r="A43" s="28"/>
      <c r="B43" s="28"/>
      <c r="C43" s="27"/>
      <c r="D43" s="27"/>
      <c r="E43" s="32"/>
      <c r="F43" s="29"/>
    </row>
    <row r="44" spans="1:7" ht="16.5" x14ac:dyDescent="0.35">
      <c r="A44" s="28"/>
      <c r="B44" s="28"/>
      <c r="C44" s="27"/>
      <c r="D44" s="47"/>
      <c r="E44" s="47"/>
    </row>
  </sheetData>
  <mergeCells count="3">
    <mergeCell ref="A1:F1"/>
    <mergeCell ref="C2:E2"/>
    <mergeCell ref="D44:E44"/>
  </mergeCells>
  <pageMargins left="0.7" right="0.7" top="0.75" bottom="0.75" header="0.3" footer="0.3"/>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G44"/>
  <sheetViews>
    <sheetView topLeftCell="A7" zoomScale="90" zoomScaleNormal="90" workbookViewId="0">
      <selection sqref="A1:F1"/>
    </sheetView>
  </sheetViews>
  <sheetFormatPr defaultColWidth="9.08984375" defaultRowHeight="12.5" x14ac:dyDescent="0.35"/>
  <cols>
    <col min="1" max="1" width="43.6328125" style="14" customWidth="1"/>
    <col min="2" max="2" width="19.453125" style="14" customWidth="1"/>
    <col min="3" max="4" width="19.36328125" style="14" customWidth="1"/>
    <col min="5" max="5" width="20.54296875" style="14" customWidth="1"/>
    <col min="6" max="6" width="18.36328125" style="14" customWidth="1"/>
    <col min="7" max="257" width="9.08984375" style="14"/>
    <col min="258" max="258" width="43.6328125" style="14" customWidth="1"/>
    <col min="259" max="260" width="19.36328125" style="14" customWidth="1"/>
    <col min="261" max="261" width="13.90625" style="14" customWidth="1"/>
    <col min="262" max="262" width="11.54296875" style="14" bestFit="1" customWidth="1"/>
    <col min="263" max="513" width="9.08984375" style="14"/>
    <col min="514" max="514" width="43.6328125" style="14" customWidth="1"/>
    <col min="515" max="516" width="19.36328125" style="14" customWidth="1"/>
    <col min="517" max="517" width="13.90625" style="14" customWidth="1"/>
    <col min="518" max="518" width="11.54296875" style="14" bestFit="1" customWidth="1"/>
    <col min="519" max="769" width="9.08984375" style="14"/>
    <col min="770" max="770" width="43.6328125" style="14" customWidth="1"/>
    <col min="771" max="772" width="19.36328125" style="14" customWidth="1"/>
    <col min="773" max="773" width="13.90625" style="14" customWidth="1"/>
    <col min="774" max="774" width="11.54296875" style="14" bestFit="1" customWidth="1"/>
    <col min="775" max="1025" width="9.08984375" style="14"/>
    <col min="1026" max="1026" width="43.6328125" style="14" customWidth="1"/>
    <col min="1027" max="1028" width="19.36328125" style="14" customWidth="1"/>
    <col min="1029" max="1029" width="13.90625" style="14" customWidth="1"/>
    <col min="1030" max="1030" width="11.54296875" style="14" bestFit="1" customWidth="1"/>
    <col min="1031" max="1281" width="9.08984375" style="14"/>
    <col min="1282" max="1282" width="43.6328125" style="14" customWidth="1"/>
    <col min="1283" max="1284" width="19.36328125" style="14" customWidth="1"/>
    <col min="1285" max="1285" width="13.90625" style="14" customWidth="1"/>
    <col min="1286" max="1286" width="11.54296875" style="14" bestFit="1" customWidth="1"/>
    <col min="1287" max="1537" width="9.08984375" style="14"/>
    <col min="1538" max="1538" width="43.6328125" style="14" customWidth="1"/>
    <col min="1539" max="1540" width="19.36328125" style="14" customWidth="1"/>
    <col min="1541" max="1541" width="13.90625" style="14" customWidth="1"/>
    <col min="1542" max="1542" width="11.54296875" style="14" bestFit="1" customWidth="1"/>
    <col min="1543" max="1793" width="9.08984375" style="14"/>
    <col min="1794" max="1794" width="43.6328125" style="14" customWidth="1"/>
    <col min="1795" max="1796" width="19.36328125" style="14" customWidth="1"/>
    <col min="1797" max="1797" width="13.90625" style="14" customWidth="1"/>
    <col min="1798" max="1798" width="11.54296875" style="14" bestFit="1" customWidth="1"/>
    <col min="1799" max="2049" width="9.08984375" style="14"/>
    <col min="2050" max="2050" width="43.6328125" style="14" customWidth="1"/>
    <col min="2051" max="2052" width="19.36328125" style="14" customWidth="1"/>
    <col min="2053" max="2053" width="13.90625" style="14" customWidth="1"/>
    <col min="2054" max="2054" width="11.54296875" style="14" bestFit="1" customWidth="1"/>
    <col min="2055" max="2305" width="9.08984375" style="14"/>
    <col min="2306" max="2306" width="43.6328125" style="14" customWidth="1"/>
    <col min="2307" max="2308" width="19.36328125" style="14" customWidth="1"/>
    <col min="2309" max="2309" width="13.90625" style="14" customWidth="1"/>
    <col min="2310" max="2310" width="11.54296875" style="14" bestFit="1" customWidth="1"/>
    <col min="2311" max="2561" width="9.08984375" style="14"/>
    <col min="2562" max="2562" width="43.6328125" style="14" customWidth="1"/>
    <col min="2563" max="2564" width="19.36328125" style="14" customWidth="1"/>
    <col min="2565" max="2565" width="13.90625" style="14" customWidth="1"/>
    <col min="2566" max="2566" width="11.54296875" style="14" bestFit="1" customWidth="1"/>
    <col min="2567" max="2817" width="9.08984375" style="14"/>
    <col min="2818" max="2818" width="43.6328125" style="14" customWidth="1"/>
    <col min="2819" max="2820" width="19.36328125" style="14" customWidth="1"/>
    <col min="2821" max="2821" width="13.90625" style="14" customWidth="1"/>
    <col min="2822" max="2822" width="11.54296875" style="14" bestFit="1" customWidth="1"/>
    <col min="2823" max="3073" width="9.08984375" style="14"/>
    <col min="3074" max="3074" width="43.6328125" style="14" customWidth="1"/>
    <col min="3075" max="3076" width="19.36328125" style="14" customWidth="1"/>
    <col min="3077" max="3077" width="13.90625" style="14" customWidth="1"/>
    <col min="3078" max="3078" width="11.54296875" style="14" bestFit="1" customWidth="1"/>
    <col min="3079" max="3329" width="9.08984375" style="14"/>
    <col min="3330" max="3330" width="43.6328125" style="14" customWidth="1"/>
    <col min="3331" max="3332" width="19.36328125" style="14" customWidth="1"/>
    <col min="3333" max="3333" width="13.90625" style="14" customWidth="1"/>
    <col min="3334" max="3334" width="11.54296875" style="14" bestFit="1" customWidth="1"/>
    <col min="3335" max="3585" width="9.08984375" style="14"/>
    <col min="3586" max="3586" width="43.6328125" style="14" customWidth="1"/>
    <col min="3587" max="3588" width="19.36328125" style="14" customWidth="1"/>
    <col min="3589" max="3589" width="13.90625" style="14" customWidth="1"/>
    <col min="3590" max="3590" width="11.54296875" style="14" bestFit="1" customWidth="1"/>
    <col min="3591" max="3841" width="9.08984375" style="14"/>
    <col min="3842" max="3842" width="43.6328125" style="14" customWidth="1"/>
    <col min="3843" max="3844" width="19.36328125" style="14" customWidth="1"/>
    <col min="3845" max="3845" width="13.90625" style="14" customWidth="1"/>
    <col min="3846" max="3846" width="11.54296875" style="14" bestFit="1" customWidth="1"/>
    <col min="3847" max="4097" width="9.08984375" style="14"/>
    <col min="4098" max="4098" width="43.6328125" style="14" customWidth="1"/>
    <col min="4099" max="4100" width="19.36328125" style="14" customWidth="1"/>
    <col min="4101" max="4101" width="13.90625" style="14" customWidth="1"/>
    <col min="4102" max="4102" width="11.54296875" style="14" bestFit="1" customWidth="1"/>
    <col min="4103" max="4353" width="9.08984375" style="14"/>
    <col min="4354" max="4354" width="43.6328125" style="14" customWidth="1"/>
    <col min="4355" max="4356" width="19.36328125" style="14" customWidth="1"/>
    <col min="4357" max="4357" width="13.90625" style="14" customWidth="1"/>
    <col min="4358" max="4358" width="11.54296875" style="14" bestFit="1" customWidth="1"/>
    <col min="4359" max="4609" width="9.08984375" style="14"/>
    <col min="4610" max="4610" width="43.6328125" style="14" customWidth="1"/>
    <col min="4611" max="4612" width="19.36328125" style="14" customWidth="1"/>
    <col min="4613" max="4613" width="13.90625" style="14" customWidth="1"/>
    <col min="4614" max="4614" width="11.54296875" style="14" bestFit="1" customWidth="1"/>
    <col min="4615" max="4865" width="9.08984375" style="14"/>
    <col min="4866" max="4866" width="43.6328125" style="14" customWidth="1"/>
    <col min="4867" max="4868" width="19.36328125" style="14" customWidth="1"/>
    <col min="4869" max="4869" width="13.90625" style="14" customWidth="1"/>
    <col min="4870" max="4870" width="11.54296875" style="14" bestFit="1" customWidth="1"/>
    <col min="4871" max="5121" width="9.08984375" style="14"/>
    <col min="5122" max="5122" width="43.6328125" style="14" customWidth="1"/>
    <col min="5123" max="5124" width="19.36328125" style="14" customWidth="1"/>
    <col min="5125" max="5125" width="13.90625" style="14" customWidth="1"/>
    <col min="5126" max="5126" width="11.54296875" style="14" bestFit="1" customWidth="1"/>
    <col min="5127" max="5377" width="9.08984375" style="14"/>
    <col min="5378" max="5378" width="43.6328125" style="14" customWidth="1"/>
    <col min="5379" max="5380" width="19.36328125" style="14" customWidth="1"/>
    <col min="5381" max="5381" width="13.90625" style="14" customWidth="1"/>
    <col min="5382" max="5382" width="11.54296875" style="14" bestFit="1" customWidth="1"/>
    <col min="5383" max="5633" width="9.08984375" style="14"/>
    <col min="5634" max="5634" width="43.6328125" style="14" customWidth="1"/>
    <col min="5635" max="5636" width="19.36328125" style="14" customWidth="1"/>
    <col min="5637" max="5637" width="13.90625" style="14" customWidth="1"/>
    <col min="5638" max="5638" width="11.54296875" style="14" bestFit="1" customWidth="1"/>
    <col min="5639" max="5889" width="9.08984375" style="14"/>
    <col min="5890" max="5890" width="43.6328125" style="14" customWidth="1"/>
    <col min="5891" max="5892" width="19.36328125" style="14" customWidth="1"/>
    <col min="5893" max="5893" width="13.90625" style="14" customWidth="1"/>
    <col min="5894" max="5894" width="11.54296875" style="14" bestFit="1" customWidth="1"/>
    <col min="5895" max="6145" width="9.08984375" style="14"/>
    <col min="6146" max="6146" width="43.6328125" style="14" customWidth="1"/>
    <col min="6147" max="6148" width="19.36328125" style="14" customWidth="1"/>
    <col min="6149" max="6149" width="13.90625" style="14" customWidth="1"/>
    <col min="6150" max="6150" width="11.54296875" style="14" bestFit="1" customWidth="1"/>
    <col min="6151" max="6401" width="9.08984375" style="14"/>
    <col min="6402" max="6402" width="43.6328125" style="14" customWidth="1"/>
    <col min="6403" max="6404" width="19.36328125" style="14" customWidth="1"/>
    <col min="6405" max="6405" width="13.90625" style="14" customWidth="1"/>
    <col min="6406" max="6406" width="11.54296875" style="14" bestFit="1" customWidth="1"/>
    <col min="6407" max="6657" width="9.08984375" style="14"/>
    <col min="6658" max="6658" width="43.6328125" style="14" customWidth="1"/>
    <col min="6659" max="6660" width="19.36328125" style="14" customWidth="1"/>
    <col min="6661" max="6661" width="13.90625" style="14" customWidth="1"/>
    <col min="6662" max="6662" width="11.54296875" style="14" bestFit="1" customWidth="1"/>
    <col min="6663" max="6913" width="9.08984375" style="14"/>
    <col min="6914" max="6914" width="43.6328125" style="14" customWidth="1"/>
    <col min="6915" max="6916" width="19.36328125" style="14" customWidth="1"/>
    <col min="6917" max="6917" width="13.90625" style="14" customWidth="1"/>
    <col min="6918" max="6918" width="11.54296875" style="14" bestFit="1" customWidth="1"/>
    <col min="6919" max="7169" width="9.08984375" style="14"/>
    <col min="7170" max="7170" width="43.6328125" style="14" customWidth="1"/>
    <col min="7171" max="7172" width="19.36328125" style="14" customWidth="1"/>
    <col min="7173" max="7173" width="13.90625" style="14" customWidth="1"/>
    <col min="7174" max="7174" width="11.54296875" style="14" bestFit="1" customWidth="1"/>
    <col min="7175" max="7425" width="9.08984375" style="14"/>
    <col min="7426" max="7426" width="43.6328125" style="14" customWidth="1"/>
    <col min="7427" max="7428" width="19.36328125" style="14" customWidth="1"/>
    <col min="7429" max="7429" width="13.90625" style="14" customWidth="1"/>
    <col min="7430" max="7430" width="11.54296875" style="14" bestFit="1" customWidth="1"/>
    <col min="7431" max="7681" width="9.08984375" style="14"/>
    <col min="7682" max="7682" width="43.6328125" style="14" customWidth="1"/>
    <col min="7683" max="7684" width="19.36328125" style="14" customWidth="1"/>
    <col min="7685" max="7685" width="13.90625" style="14" customWidth="1"/>
    <col min="7686" max="7686" width="11.54296875" style="14" bestFit="1" customWidth="1"/>
    <col min="7687" max="7937" width="9.08984375" style="14"/>
    <col min="7938" max="7938" width="43.6328125" style="14" customWidth="1"/>
    <col min="7939" max="7940" width="19.36328125" style="14" customWidth="1"/>
    <col min="7941" max="7941" width="13.90625" style="14" customWidth="1"/>
    <col min="7942" max="7942" width="11.54296875" style="14" bestFit="1" customWidth="1"/>
    <col min="7943" max="8193" width="9.08984375" style="14"/>
    <col min="8194" max="8194" width="43.6328125" style="14" customWidth="1"/>
    <col min="8195" max="8196" width="19.36328125" style="14" customWidth="1"/>
    <col min="8197" max="8197" width="13.90625" style="14" customWidth="1"/>
    <col min="8198" max="8198" width="11.54296875" style="14" bestFit="1" customWidth="1"/>
    <col min="8199" max="8449" width="9.08984375" style="14"/>
    <col min="8450" max="8450" width="43.6328125" style="14" customWidth="1"/>
    <col min="8451" max="8452" width="19.36328125" style="14" customWidth="1"/>
    <col min="8453" max="8453" width="13.90625" style="14" customWidth="1"/>
    <col min="8454" max="8454" width="11.54296875" style="14" bestFit="1" customWidth="1"/>
    <col min="8455" max="8705" width="9.08984375" style="14"/>
    <col min="8706" max="8706" width="43.6328125" style="14" customWidth="1"/>
    <col min="8707" max="8708" width="19.36328125" style="14" customWidth="1"/>
    <col min="8709" max="8709" width="13.90625" style="14" customWidth="1"/>
    <col min="8710" max="8710" width="11.54296875" style="14" bestFit="1" customWidth="1"/>
    <col min="8711" max="8961" width="9.08984375" style="14"/>
    <col min="8962" max="8962" width="43.6328125" style="14" customWidth="1"/>
    <col min="8963" max="8964" width="19.36328125" style="14" customWidth="1"/>
    <col min="8965" max="8965" width="13.90625" style="14" customWidth="1"/>
    <col min="8966" max="8966" width="11.54296875" style="14" bestFit="1" customWidth="1"/>
    <col min="8967" max="9217" width="9.08984375" style="14"/>
    <col min="9218" max="9218" width="43.6328125" style="14" customWidth="1"/>
    <col min="9219" max="9220" width="19.36328125" style="14" customWidth="1"/>
    <col min="9221" max="9221" width="13.90625" style="14" customWidth="1"/>
    <col min="9222" max="9222" width="11.54296875" style="14" bestFit="1" customWidth="1"/>
    <col min="9223" max="9473" width="9.08984375" style="14"/>
    <col min="9474" max="9474" width="43.6328125" style="14" customWidth="1"/>
    <col min="9475" max="9476" width="19.36328125" style="14" customWidth="1"/>
    <col min="9477" max="9477" width="13.90625" style="14" customWidth="1"/>
    <col min="9478" max="9478" width="11.54296875" style="14" bestFit="1" customWidth="1"/>
    <col min="9479" max="9729" width="9.08984375" style="14"/>
    <col min="9730" max="9730" width="43.6328125" style="14" customWidth="1"/>
    <col min="9731" max="9732" width="19.36328125" style="14" customWidth="1"/>
    <col min="9733" max="9733" width="13.90625" style="14" customWidth="1"/>
    <col min="9734" max="9734" width="11.54296875" style="14" bestFit="1" customWidth="1"/>
    <col min="9735" max="9985" width="9.08984375" style="14"/>
    <col min="9986" max="9986" width="43.6328125" style="14" customWidth="1"/>
    <col min="9987" max="9988" width="19.36328125" style="14" customWidth="1"/>
    <col min="9989" max="9989" width="13.90625" style="14" customWidth="1"/>
    <col min="9990" max="9990" width="11.54296875" style="14" bestFit="1" customWidth="1"/>
    <col min="9991" max="10241" width="9.08984375" style="14"/>
    <col min="10242" max="10242" width="43.6328125" style="14" customWidth="1"/>
    <col min="10243" max="10244" width="19.36328125" style="14" customWidth="1"/>
    <col min="10245" max="10245" width="13.90625" style="14" customWidth="1"/>
    <col min="10246" max="10246" width="11.54296875" style="14" bestFit="1" customWidth="1"/>
    <col min="10247" max="10497" width="9.08984375" style="14"/>
    <col min="10498" max="10498" width="43.6328125" style="14" customWidth="1"/>
    <col min="10499" max="10500" width="19.36328125" style="14" customWidth="1"/>
    <col min="10501" max="10501" width="13.90625" style="14" customWidth="1"/>
    <col min="10502" max="10502" width="11.54296875" style="14" bestFit="1" customWidth="1"/>
    <col min="10503" max="10753" width="9.08984375" style="14"/>
    <col min="10754" max="10754" width="43.6328125" style="14" customWidth="1"/>
    <col min="10755" max="10756" width="19.36328125" style="14" customWidth="1"/>
    <col min="10757" max="10757" width="13.90625" style="14" customWidth="1"/>
    <col min="10758" max="10758" width="11.54296875" style="14" bestFit="1" customWidth="1"/>
    <col min="10759" max="11009" width="9.08984375" style="14"/>
    <col min="11010" max="11010" width="43.6328125" style="14" customWidth="1"/>
    <col min="11011" max="11012" width="19.36328125" style="14" customWidth="1"/>
    <col min="11013" max="11013" width="13.90625" style="14" customWidth="1"/>
    <col min="11014" max="11014" width="11.54296875" style="14" bestFit="1" customWidth="1"/>
    <col min="11015" max="11265" width="9.08984375" style="14"/>
    <col min="11266" max="11266" width="43.6328125" style="14" customWidth="1"/>
    <col min="11267" max="11268" width="19.36328125" style="14" customWidth="1"/>
    <col min="11269" max="11269" width="13.90625" style="14" customWidth="1"/>
    <col min="11270" max="11270" width="11.54296875" style="14" bestFit="1" customWidth="1"/>
    <col min="11271" max="11521" width="9.08984375" style="14"/>
    <col min="11522" max="11522" width="43.6328125" style="14" customWidth="1"/>
    <col min="11523" max="11524" width="19.36328125" style="14" customWidth="1"/>
    <col min="11525" max="11525" width="13.90625" style="14" customWidth="1"/>
    <col min="11526" max="11526" width="11.54296875" style="14" bestFit="1" customWidth="1"/>
    <col min="11527" max="11777" width="9.08984375" style="14"/>
    <col min="11778" max="11778" width="43.6328125" style="14" customWidth="1"/>
    <col min="11779" max="11780" width="19.36328125" style="14" customWidth="1"/>
    <col min="11781" max="11781" width="13.90625" style="14" customWidth="1"/>
    <col min="11782" max="11782" width="11.54296875" style="14" bestFit="1" customWidth="1"/>
    <col min="11783" max="12033" width="9.08984375" style="14"/>
    <col min="12034" max="12034" width="43.6328125" style="14" customWidth="1"/>
    <col min="12035" max="12036" width="19.36328125" style="14" customWidth="1"/>
    <col min="12037" max="12037" width="13.90625" style="14" customWidth="1"/>
    <col min="12038" max="12038" width="11.54296875" style="14" bestFit="1" customWidth="1"/>
    <col min="12039" max="12289" width="9.08984375" style="14"/>
    <col min="12290" max="12290" width="43.6328125" style="14" customWidth="1"/>
    <col min="12291" max="12292" width="19.36328125" style="14" customWidth="1"/>
    <col min="12293" max="12293" width="13.90625" style="14" customWidth="1"/>
    <col min="12294" max="12294" width="11.54296875" style="14" bestFit="1" customWidth="1"/>
    <col min="12295" max="12545" width="9.08984375" style="14"/>
    <col min="12546" max="12546" width="43.6328125" style="14" customWidth="1"/>
    <col min="12547" max="12548" width="19.36328125" style="14" customWidth="1"/>
    <col min="12549" max="12549" width="13.90625" style="14" customWidth="1"/>
    <col min="12550" max="12550" width="11.54296875" style="14" bestFit="1" customWidth="1"/>
    <col min="12551" max="12801" width="9.08984375" style="14"/>
    <col min="12802" max="12802" width="43.6328125" style="14" customWidth="1"/>
    <col min="12803" max="12804" width="19.36328125" style="14" customWidth="1"/>
    <col min="12805" max="12805" width="13.90625" style="14" customWidth="1"/>
    <col min="12806" max="12806" width="11.54296875" style="14" bestFit="1" customWidth="1"/>
    <col min="12807" max="13057" width="9.08984375" style="14"/>
    <col min="13058" max="13058" width="43.6328125" style="14" customWidth="1"/>
    <col min="13059" max="13060" width="19.36328125" style="14" customWidth="1"/>
    <col min="13061" max="13061" width="13.90625" style="14" customWidth="1"/>
    <col min="13062" max="13062" width="11.54296875" style="14" bestFit="1" customWidth="1"/>
    <col min="13063" max="13313" width="9.08984375" style="14"/>
    <col min="13314" max="13314" width="43.6328125" style="14" customWidth="1"/>
    <col min="13315" max="13316" width="19.36328125" style="14" customWidth="1"/>
    <col min="13317" max="13317" width="13.90625" style="14" customWidth="1"/>
    <col min="13318" max="13318" width="11.54296875" style="14" bestFit="1" customWidth="1"/>
    <col min="13319" max="13569" width="9.08984375" style="14"/>
    <col min="13570" max="13570" width="43.6328125" style="14" customWidth="1"/>
    <col min="13571" max="13572" width="19.36328125" style="14" customWidth="1"/>
    <col min="13573" max="13573" width="13.90625" style="14" customWidth="1"/>
    <col min="13574" max="13574" width="11.54296875" style="14" bestFit="1" customWidth="1"/>
    <col min="13575" max="13825" width="9.08984375" style="14"/>
    <col min="13826" max="13826" width="43.6328125" style="14" customWidth="1"/>
    <col min="13827" max="13828" width="19.36328125" style="14" customWidth="1"/>
    <col min="13829" max="13829" width="13.90625" style="14" customWidth="1"/>
    <col min="13830" max="13830" width="11.54296875" style="14" bestFit="1" customWidth="1"/>
    <col min="13831" max="14081" width="9.08984375" style="14"/>
    <col min="14082" max="14082" width="43.6328125" style="14" customWidth="1"/>
    <col min="14083" max="14084" width="19.36328125" style="14" customWidth="1"/>
    <col min="14085" max="14085" width="13.90625" style="14" customWidth="1"/>
    <col min="14086" max="14086" width="11.54296875" style="14" bestFit="1" customWidth="1"/>
    <col min="14087" max="14337" width="9.08984375" style="14"/>
    <col min="14338" max="14338" width="43.6328125" style="14" customWidth="1"/>
    <col min="14339" max="14340" width="19.36328125" style="14" customWidth="1"/>
    <col min="14341" max="14341" width="13.90625" style="14" customWidth="1"/>
    <col min="14342" max="14342" width="11.54296875" style="14" bestFit="1" customWidth="1"/>
    <col min="14343" max="14593" width="9.08984375" style="14"/>
    <col min="14594" max="14594" width="43.6328125" style="14" customWidth="1"/>
    <col min="14595" max="14596" width="19.36328125" style="14" customWidth="1"/>
    <col min="14597" max="14597" width="13.90625" style="14" customWidth="1"/>
    <col min="14598" max="14598" width="11.54296875" style="14" bestFit="1" customWidth="1"/>
    <col min="14599" max="14849" width="9.08984375" style="14"/>
    <col min="14850" max="14850" width="43.6328125" style="14" customWidth="1"/>
    <col min="14851" max="14852" width="19.36328125" style="14" customWidth="1"/>
    <col min="14853" max="14853" width="13.90625" style="14" customWidth="1"/>
    <col min="14854" max="14854" width="11.54296875" style="14" bestFit="1" customWidth="1"/>
    <col min="14855" max="15105" width="9.08984375" style="14"/>
    <col min="15106" max="15106" width="43.6328125" style="14" customWidth="1"/>
    <col min="15107" max="15108" width="19.36328125" style="14" customWidth="1"/>
    <col min="15109" max="15109" width="13.90625" style="14" customWidth="1"/>
    <col min="15110" max="15110" width="11.54296875" style="14" bestFit="1" customWidth="1"/>
    <col min="15111" max="15361" width="9.08984375" style="14"/>
    <col min="15362" max="15362" width="43.6328125" style="14" customWidth="1"/>
    <col min="15363" max="15364" width="19.36328125" style="14" customWidth="1"/>
    <col min="15365" max="15365" width="13.90625" style="14" customWidth="1"/>
    <col min="15366" max="15366" width="11.54296875" style="14" bestFit="1" customWidth="1"/>
    <col min="15367" max="15617" width="9.08984375" style="14"/>
    <col min="15618" max="15618" width="43.6328125" style="14" customWidth="1"/>
    <col min="15619" max="15620" width="19.36328125" style="14" customWidth="1"/>
    <col min="15621" max="15621" width="13.90625" style="14" customWidth="1"/>
    <col min="15622" max="15622" width="11.54296875" style="14" bestFit="1" customWidth="1"/>
    <col min="15623" max="15873" width="9.08984375" style="14"/>
    <col min="15874" max="15874" width="43.6328125" style="14" customWidth="1"/>
    <col min="15875" max="15876" width="19.36328125" style="14" customWidth="1"/>
    <col min="15877" max="15877" width="13.90625" style="14" customWidth="1"/>
    <col min="15878" max="15878" width="11.54296875" style="14" bestFit="1" customWidth="1"/>
    <col min="15879" max="16129" width="9.08984375" style="14"/>
    <col min="16130" max="16130" width="43.6328125" style="14" customWidth="1"/>
    <col min="16131" max="16132" width="19.36328125" style="14" customWidth="1"/>
    <col min="16133" max="16133" width="13.90625" style="14" customWidth="1"/>
    <col min="16134" max="16134" width="11.54296875" style="14" bestFit="1" customWidth="1"/>
    <col min="16135" max="16384" width="9.08984375" style="14"/>
  </cols>
  <sheetData>
    <row r="1" spans="1:7" s="12" customFormat="1" ht="83.25" customHeight="1" x14ac:dyDescent="0.35">
      <c r="A1" s="48" t="s">
        <v>97</v>
      </c>
      <c r="B1" s="48"/>
      <c r="C1" s="48"/>
      <c r="D1" s="48"/>
      <c r="E1" s="48"/>
      <c r="F1" s="48"/>
    </row>
    <row r="2" spans="1:7" ht="15.5" x14ac:dyDescent="0.35">
      <c r="A2" s="13" t="s">
        <v>7</v>
      </c>
      <c r="B2" s="13"/>
      <c r="C2" s="46" t="s">
        <v>49</v>
      </c>
      <c r="D2" s="46"/>
      <c r="E2" s="46"/>
    </row>
    <row r="3" spans="1:7" ht="38" customHeight="1" x14ac:dyDescent="0.35">
      <c r="A3" s="15" t="s">
        <v>50</v>
      </c>
      <c r="B3" s="15" t="s">
        <v>87</v>
      </c>
      <c r="C3" s="16" t="s">
        <v>96</v>
      </c>
      <c r="D3" s="16" t="s">
        <v>51</v>
      </c>
      <c r="E3" s="30" t="s">
        <v>88</v>
      </c>
      <c r="F3" s="30" t="s">
        <v>89</v>
      </c>
    </row>
    <row r="4" spans="1:7" ht="15.75" customHeight="1" x14ac:dyDescent="0.35">
      <c r="A4" s="17" t="s">
        <v>52</v>
      </c>
      <c r="B4" s="18">
        <v>0</v>
      </c>
      <c r="C4" s="18">
        <v>1201000</v>
      </c>
      <c r="D4" s="18">
        <v>1201000</v>
      </c>
      <c r="E4" s="18">
        <f>IF(B4&gt;0,D4/B4*100,0)</f>
        <v>0</v>
      </c>
      <c r="F4" s="18">
        <f t="shared" ref="F4:F35" si="0">IF(C4&gt;0,D4/C4*100,0)</f>
        <v>100</v>
      </c>
      <c r="G4" s="19"/>
    </row>
    <row r="5" spans="1:7" ht="15.75" customHeight="1" x14ac:dyDescent="0.35">
      <c r="A5" s="17" t="s">
        <v>53</v>
      </c>
      <c r="B5" s="18">
        <v>0</v>
      </c>
      <c r="C5" s="18">
        <v>0</v>
      </c>
      <c r="D5" s="18">
        <v>0</v>
      </c>
      <c r="E5" s="18">
        <f t="shared" ref="E5:E37" si="1">IF(B5&gt;0,D5/B5*100,0)</f>
        <v>0</v>
      </c>
      <c r="F5" s="18">
        <f t="shared" si="0"/>
        <v>0</v>
      </c>
      <c r="G5" s="19"/>
    </row>
    <row r="6" spans="1:7" ht="15.75" customHeight="1" x14ac:dyDescent="0.35">
      <c r="A6" s="17" t="s">
        <v>54</v>
      </c>
      <c r="B6" s="18">
        <v>0</v>
      </c>
      <c r="C6" s="18">
        <v>0</v>
      </c>
      <c r="D6" s="18">
        <v>0</v>
      </c>
      <c r="E6" s="18">
        <f t="shared" si="1"/>
        <v>0</v>
      </c>
      <c r="F6" s="18">
        <f t="shared" si="0"/>
        <v>0</v>
      </c>
      <c r="G6" s="19"/>
    </row>
    <row r="7" spans="1:7" ht="15.75" customHeight="1" x14ac:dyDescent="0.35">
      <c r="A7" s="17" t="s">
        <v>55</v>
      </c>
      <c r="B7" s="18">
        <v>0</v>
      </c>
      <c r="C7" s="18">
        <v>0</v>
      </c>
      <c r="D7" s="18">
        <v>0</v>
      </c>
      <c r="E7" s="18">
        <f t="shared" si="1"/>
        <v>0</v>
      </c>
      <c r="F7" s="18">
        <f t="shared" si="0"/>
        <v>0</v>
      </c>
      <c r="G7" s="19"/>
    </row>
    <row r="8" spans="1:7" ht="15.75" customHeight="1" x14ac:dyDescent="0.35">
      <c r="A8" s="17" t="s">
        <v>56</v>
      </c>
      <c r="B8" s="18">
        <v>0</v>
      </c>
      <c r="C8" s="18">
        <v>1160000</v>
      </c>
      <c r="D8" s="18">
        <v>1160000</v>
      </c>
      <c r="E8" s="18">
        <f t="shared" si="1"/>
        <v>0</v>
      </c>
      <c r="F8" s="18">
        <f t="shared" si="0"/>
        <v>100</v>
      </c>
      <c r="G8" s="19"/>
    </row>
    <row r="9" spans="1:7" ht="15.75" customHeight="1" x14ac:dyDescent="0.35">
      <c r="A9" s="17" t="s">
        <v>57</v>
      </c>
      <c r="B9" s="18">
        <v>0</v>
      </c>
      <c r="C9" s="18">
        <v>0</v>
      </c>
      <c r="D9" s="18">
        <v>0</v>
      </c>
      <c r="E9" s="18">
        <f t="shared" si="1"/>
        <v>0</v>
      </c>
      <c r="F9" s="18">
        <f t="shared" si="0"/>
        <v>0</v>
      </c>
      <c r="G9" s="19"/>
    </row>
    <row r="10" spans="1:7" ht="15.75" customHeight="1" x14ac:dyDescent="0.35">
      <c r="A10" s="17" t="s">
        <v>58</v>
      </c>
      <c r="B10" s="18">
        <v>0</v>
      </c>
      <c r="C10" s="18">
        <v>0</v>
      </c>
      <c r="D10" s="18">
        <v>0</v>
      </c>
      <c r="E10" s="18">
        <f t="shared" si="1"/>
        <v>0</v>
      </c>
      <c r="F10" s="18">
        <f t="shared" si="0"/>
        <v>0</v>
      </c>
      <c r="G10" s="19"/>
    </row>
    <row r="11" spans="1:7" ht="15.75" customHeight="1" x14ac:dyDescent="0.35">
      <c r="A11" s="17" t="s">
        <v>59</v>
      </c>
      <c r="B11" s="18">
        <v>0</v>
      </c>
      <c r="C11" s="18">
        <v>0</v>
      </c>
      <c r="D11" s="18">
        <v>0</v>
      </c>
      <c r="E11" s="18">
        <f t="shared" si="1"/>
        <v>0</v>
      </c>
      <c r="F11" s="18">
        <f t="shared" si="0"/>
        <v>0</v>
      </c>
      <c r="G11" s="19"/>
    </row>
    <row r="12" spans="1:7" ht="15.75" customHeight="1" x14ac:dyDescent="0.35">
      <c r="A12" s="17" t="s">
        <v>60</v>
      </c>
      <c r="B12" s="18">
        <v>0</v>
      </c>
      <c r="C12" s="18">
        <v>0</v>
      </c>
      <c r="D12" s="18">
        <v>0</v>
      </c>
      <c r="E12" s="18">
        <f t="shared" si="1"/>
        <v>0</v>
      </c>
      <c r="F12" s="18">
        <f t="shared" si="0"/>
        <v>0</v>
      </c>
      <c r="G12" s="19"/>
    </row>
    <row r="13" spans="1:7" ht="15.75" customHeight="1" x14ac:dyDescent="0.35">
      <c r="A13" s="17" t="s">
        <v>61</v>
      </c>
      <c r="B13" s="18">
        <v>0</v>
      </c>
      <c r="C13" s="18">
        <v>0</v>
      </c>
      <c r="D13" s="18">
        <v>0</v>
      </c>
      <c r="E13" s="18">
        <f t="shared" si="1"/>
        <v>0</v>
      </c>
      <c r="F13" s="18">
        <f t="shared" si="0"/>
        <v>0</v>
      </c>
      <c r="G13" s="19"/>
    </row>
    <row r="14" spans="1:7" ht="15.75" customHeight="1" x14ac:dyDescent="0.35">
      <c r="A14" s="17" t="s">
        <v>62</v>
      </c>
      <c r="B14" s="18">
        <v>0</v>
      </c>
      <c r="C14" s="18">
        <v>0</v>
      </c>
      <c r="D14" s="18">
        <v>0</v>
      </c>
      <c r="E14" s="18">
        <f t="shared" si="1"/>
        <v>0</v>
      </c>
      <c r="F14" s="18">
        <f t="shared" si="0"/>
        <v>0</v>
      </c>
      <c r="G14" s="19"/>
    </row>
    <row r="15" spans="1:7" ht="15.75" customHeight="1" x14ac:dyDescent="0.35">
      <c r="A15" s="17" t="s">
        <v>63</v>
      </c>
      <c r="B15" s="18">
        <v>0</v>
      </c>
      <c r="C15" s="18">
        <v>0</v>
      </c>
      <c r="D15" s="18">
        <v>0</v>
      </c>
      <c r="E15" s="18">
        <f t="shared" si="1"/>
        <v>0</v>
      </c>
      <c r="F15" s="18">
        <f t="shared" si="0"/>
        <v>0</v>
      </c>
      <c r="G15" s="19"/>
    </row>
    <row r="16" spans="1:7" ht="15.75" customHeight="1" x14ac:dyDescent="0.35">
      <c r="A16" s="17" t="s">
        <v>64</v>
      </c>
      <c r="B16" s="18">
        <v>0</v>
      </c>
      <c r="C16" s="18">
        <v>0</v>
      </c>
      <c r="D16" s="18">
        <v>0</v>
      </c>
      <c r="E16" s="18">
        <f t="shared" si="1"/>
        <v>0</v>
      </c>
      <c r="F16" s="18">
        <f t="shared" si="0"/>
        <v>0</v>
      </c>
      <c r="G16" s="19"/>
    </row>
    <row r="17" spans="1:7" ht="15.75" customHeight="1" x14ac:dyDescent="0.35">
      <c r="A17" s="17" t="s">
        <v>65</v>
      </c>
      <c r="B17" s="18">
        <v>0</v>
      </c>
      <c r="C17" s="18">
        <v>0</v>
      </c>
      <c r="D17" s="18">
        <v>0</v>
      </c>
      <c r="E17" s="18">
        <f t="shared" si="1"/>
        <v>0</v>
      </c>
      <c r="F17" s="18">
        <f t="shared" si="0"/>
        <v>0</v>
      </c>
      <c r="G17" s="19"/>
    </row>
    <row r="18" spans="1:7" ht="15.75" customHeight="1" x14ac:dyDescent="0.35">
      <c r="A18" s="17" t="s">
        <v>66</v>
      </c>
      <c r="B18" s="18">
        <v>0</v>
      </c>
      <c r="C18" s="18">
        <v>0</v>
      </c>
      <c r="D18" s="18">
        <v>0</v>
      </c>
      <c r="E18" s="18">
        <f t="shared" si="1"/>
        <v>0</v>
      </c>
      <c r="F18" s="18">
        <f t="shared" si="0"/>
        <v>0</v>
      </c>
      <c r="G18" s="19"/>
    </row>
    <row r="19" spans="1:7" ht="15.75" customHeight="1" x14ac:dyDescent="0.35">
      <c r="A19" s="17" t="s">
        <v>67</v>
      </c>
      <c r="B19" s="18">
        <v>0</v>
      </c>
      <c r="C19" s="18">
        <v>0</v>
      </c>
      <c r="D19" s="18">
        <v>0</v>
      </c>
      <c r="E19" s="18">
        <f t="shared" si="1"/>
        <v>0</v>
      </c>
      <c r="F19" s="18">
        <f t="shared" si="0"/>
        <v>0</v>
      </c>
      <c r="G19" s="19"/>
    </row>
    <row r="20" spans="1:7" ht="15.75" customHeight="1" x14ac:dyDescent="0.35">
      <c r="A20" s="17" t="s">
        <v>68</v>
      </c>
      <c r="B20" s="18">
        <v>0</v>
      </c>
      <c r="C20" s="18">
        <v>0</v>
      </c>
      <c r="D20" s="18">
        <v>0</v>
      </c>
      <c r="E20" s="18">
        <f t="shared" si="1"/>
        <v>0</v>
      </c>
      <c r="F20" s="18">
        <f t="shared" si="0"/>
        <v>0</v>
      </c>
      <c r="G20" s="19"/>
    </row>
    <row r="21" spans="1:7" ht="15.75" customHeight="1" x14ac:dyDescent="0.35">
      <c r="A21" s="17" t="s">
        <v>69</v>
      </c>
      <c r="B21" s="18">
        <v>0</v>
      </c>
      <c r="C21" s="18">
        <v>0</v>
      </c>
      <c r="D21" s="18">
        <v>0</v>
      </c>
      <c r="E21" s="18">
        <f t="shared" si="1"/>
        <v>0</v>
      </c>
      <c r="F21" s="18">
        <f t="shared" si="0"/>
        <v>0</v>
      </c>
      <c r="G21" s="19"/>
    </row>
    <row r="22" spans="1:7" ht="15.75" customHeight="1" x14ac:dyDescent="0.35">
      <c r="A22" s="17" t="s">
        <v>70</v>
      </c>
      <c r="B22" s="18">
        <v>0</v>
      </c>
      <c r="C22" s="18">
        <v>0</v>
      </c>
      <c r="D22" s="18">
        <v>0</v>
      </c>
      <c r="E22" s="18">
        <f t="shared" si="1"/>
        <v>0</v>
      </c>
      <c r="F22" s="18">
        <f t="shared" si="0"/>
        <v>0</v>
      </c>
      <c r="G22" s="19"/>
    </row>
    <row r="23" spans="1:7" ht="15.75" customHeight="1" x14ac:dyDescent="0.35">
      <c r="A23" s="17" t="s">
        <v>71</v>
      </c>
      <c r="B23" s="18">
        <v>0</v>
      </c>
      <c r="C23" s="18">
        <v>0</v>
      </c>
      <c r="D23" s="18">
        <v>0</v>
      </c>
      <c r="E23" s="18">
        <f t="shared" si="1"/>
        <v>0</v>
      </c>
      <c r="F23" s="18">
        <f t="shared" si="0"/>
        <v>0</v>
      </c>
      <c r="G23" s="19"/>
    </row>
    <row r="24" spans="1:7" ht="15.75" customHeight="1" x14ac:dyDescent="0.35">
      <c r="A24" s="17" t="s">
        <v>72</v>
      </c>
      <c r="B24" s="18">
        <v>0</v>
      </c>
      <c r="C24" s="18">
        <v>0</v>
      </c>
      <c r="D24" s="18">
        <v>0</v>
      </c>
      <c r="E24" s="18">
        <f t="shared" si="1"/>
        <v>0</v>
      </c>
      <c r="F24" s="18">
        <f t="shared" si="0"/>
        <v>0</v>
      </c>
      <c r="G24" s="19"/>
    </row>
    <row r="25" spans="1:7" ht="15.75" customHeight="1" x14ac:dyDescent="0.35">
      <c r="A25" s="17" t="s">
        <v>73</v>
      </c>
      <c r="B25" s="18">
        <v>0</v>
      </c>
      <c r="C25" s="18">
        <v>0</v>
      </c>
      <c r="D25" s="18">
        <v>0</v>
      </c>
      <c r="E25" s="18">
        <f t="shared" si="1"/>
        <v>0</v>
      </c>
      <c r="F25" s="18">
        <f t="shared" si="0"/>
        <v>0</v>
      </c>
      <c r="G25" s="19"/>
    </row>
    <row r="26" spans="1:7" ht="15.75" customHeight="1" x14ac:dyDescent="0.35">
      <c r="A26" s="17" t="s">
        <v>74</v>
      </c>
      <c r="B26" s="18">
        <v>0</v>
      </c>
      <c r="C26" s="18">
        <v>686000</v>
      </c>
      <c r="D26" s="18">
        <v>686000</v>
      </c>
      <c r="E26" s="18">
        <f t="shared" si="1"/>
        <v>0</v>
      </c>
      <c r="F26" s="18">
        <f t="shared" si="0"/>
        <v>100</v>
      </c>
      <c r="G26" s="19"/>
    </row>
    <row r="27" spans="1:7" ht="15.75" customHeight="1" x14ac:dyDescent="0.35">
      <c r="A27" s="17" t="s">
        <v>75</v>
      </c>
      <c r="B27" s="18">
        <v>0</v>
      </c>
      <c r="C27" s="18">
        <v>0</v>
      </c>
      <c r="D27" s="18">
        <v>0</v>
      </c>
      <c r="E27" s="18">
        <f t="shared" si="1"/>
        <v>0</v>
      </c>
      <c r="F27" s="18">
        <f t="shared" si="0"/>
        <v>0</v>
      </c>
      <c r="G27" s="19"/>
    </row>
    <row r="28" spans="1:7" ht="15.75" customHeight="1" x14ac:dyDescent="0.35">
      <c r="A28" s="17" t="s">
        <v>76</v>
      </c>
      <c r="B28" s="18">
        <v>0</v>
      </c>
      <c r="C28" s="18">
        <v>0</v>
      </c>
      <c r="D28" s="18">
        <v>0</v>
      </c>
      <c r="E28" s="18">
        <f t="shared" si="1"/>
        <v>0</v>
      </c>
      <c r="F28" s="18">
        <f t="shared" si="0"/>
        <v>0</v>
      </c>
      <c r="G28" s="19"/>
    </row>
    <row r="29" spans="1:7" ht="15.75" customHeight="1" x14ac:dyDescent="0.35">
      <c r="A29" s="17" t="s">
        <v>77</v>
      </c>
      <c r="B29" s="18">
        <v>0</v>
      </c>
      <c r="C29" s="18">
        <v>0</v>
      </c>
      <c r="D29" s="18">
        <v>0</v>
      </c>
      <c r="E29" s="18">
        <f t="shared" si="1"/>
        <v>0</v>
      </c>
      <c r="F29" s="18">
        <f t="shared" si="0"/>
        <v>0</v>
      </c>
      <c r="G29" s="19"/>
    </row>
    <row r="30" spans="1:7" ht="15.75" customHeight="1" x14ac:dyDescent="0.35">
      <c r="A30" s="17" t="s">
        <v>78</v>
      </c>
      <c r="B30" s="18">
        <v>0</v>
      </c>
      <c r="C30" s="18">
        <v>0</v>
      </c>
      <c r="D30" s="18">
        <v>0</v>
      </c>
      <c r="E30" s="18">
        <f t="shared" si="1"/>
        <v>0</v>
      </c>
      <c r="F30" s="18">
        <f t="shared" si="0"/>
        <v>0</v>
      </c>
      <c r="G30" s="19"/>
    </row>
    <row r="31" spans="1:7" ht="15.75" customHeight="1" x14ac:dyDescent="0.35">
      <c r="A31" s="17" t="s">
        <v>79</v>
      </c>
      <c r="B31" s="18">
        <v>0</v>
      </c>
      <c r="C31" s="18">
        <v>0</v>
      </c>
      <c r="D31" s="18">
        <v>0</v>
      </c>
      <c r="E31" s="18">
        <f t="shared" si="1"/>
        <v>0</v>
      </c>
      <c r="F31" s="18">
        <f t="shared" si="0"/>
        <v>0</v>
      </c>
      <c r="G31" s="19"/>
    </row>
    <row r="32" spans="1:7" ht="15.75" customHeight="1" x14ac:dyDescent="0.35">
      <c r="A32" s="17" t="s">
        <v>80</v>
      </c>
      <c r="B32" s="18">
        <v>0</v>
      </c>
      <c r="C32" s="18">
        <v>1155000</v>
      </c>
      <c r="D32" s="18">
        <v>1155000</v>
      </c>
      <c r="E32" s="18">
        <f t="shared" si="1"/>
        <v>0</v>
      </c>
      <c r="F32" s="18">
        <f t="shared" si="0"/>
        <v>100</v>
      </c>
      <c r="G32" s="19"/>
    </row>
    <row r="33" spans="1:7" ht="15.75" customHeight="1" x14ac:dyDescent="0.35">
      <c r="A33" s="17" t="s">
        <v>81</v>
      </c>
      <c r="B33" s="18">
        <v>0</v>
      </c>
      <c r="C33" s="18">
        <v>0</v>
      </c>
      <c r="D33" s="18">
        <v>0</v>
      </c>
      <c r="E33" s="18">
        <f t="shared" si="1"/>
        <v>0</v>
      </c>
      <c r="F33" s="18">
        <f t="shared" si="0"/>
        <v>0</v>
      </c>
      <c r="G33" s="19"/>
    </row>
    <row r="34" spans="1:7" ht="15.75" customHeight="1" x14ac:dyDescent="0.35">
      <c r="A34" s="17" t="s">
        <v>82</v>
      </c>
      <c r="B34" s="18">
        <v>0</v>
      </c>
      <c r="C34" s="18">
        <v>798000</v>
      </c>
      <c r="D34" s="18">
        <v>798000</v>
      </c>
      <c r="E34" s="18">
        <f t="shared" si="1"/>
        <v>0</v>
      </c>
      <c r="F34" s="18">
        <f t="shared" si="0"/>
        <v>100</v>
      </c>
      <c r="G34" s="19"/>
    </row>
    <row r="35" spans="1:7" ht="15.75" customHeight="1" x14ac:dyDescent="0.35">
      <c r="A35" s="17" t="s">
        <v>83</v>
      </c>
      <c r="B35" s="18">
        <v>0</v>
      </c>
      <c r="C35" s="18">
        <v>0</v>
      </c>
      <c r="D35" s="18">
        <v>0</v>
      </c>
      <c r="E35" s="18">
        <f t="shared" si="1"/>
        <v>0</v>
      </c>
      <c r="F35" s="18">
        <f t="shared" si="0"/>
        <v>0</v>
      </c>
      <c r="G35" s="19"/>
    </row>
    <row r="36" spans="1:7" ht="15.75" customHeight="1" x14ac:dyDescent="0.35">
      <c r="A36" s="20" t="s">
        <v>84</v>
      </c>
      <c r="B36" s="18">
        <v>5000000</v>
      </c>
      <c r="C36" s="18">
        <v>0</v>
      </c>
      <c r="D36" s="18">
        <v>0</v>
      </c>
      <c r="E36" s="18">
        <f t="shared" si="1"/>
        <v>0</v>
      </c>
      <c r="F36" s="18">
        <f>IF(C36&gt;0,D36/C36*100,0)</f>
        <v>0</v>
      </c>
      <c r="G36" s="19"/>
    </row>
    <row r="37" spans="1:7" ht="18" customHeight="1" x14ac:dyDescent="0.35">
      <c r="A37" s="21" t="s">
        <v>85</v>
      </c>
      <c r="B37" s="22">
        <f>SUM(B4:B36)</f>
        <v>5000000</v>
      </c>
      <c r="C37" s="22">
        <f>SUM(C4:C36)</f>
        <v>5000000</v>
      </c>
      <c r="D37" s="22">
        <f>SUM(D4:D36)</f>
        <v>5000000</v>
      </c>
      <c r="E37" s="31">
        <f t="shared" si="1"/>
        <v>100</v>
      </c>
      <c r="F37" s="31">
        <f>IF(C37&gt;0,D37/C37*100,0)</f>
        <v>100</v>
      </c>
    </row>
    <row r="38" spans="1:7" ht="3.75" customHeight="1" x14ac:dyDescent="0.35"/>
    <row r="39" spans="1:7" ht="5.25" customHeight="1" x14ac:dyDescent="0.35"/>
    <row r="40" spans="1:7" ht="16.5" x14ac:dyDescent="0.35">
      <c r="A40" s="24"/>
      <c r="B40" s="24"/>
      <c r="C40" s="27"/>
      <c r="D40" s="47"/>
      <c r="E40" s="47"/>
      <c r="F40" s="33"/>
    </row>
    <row r="41" spans="1:7" ht="11.25" customHeight="1" x14ac:dyDescent="0.35">
      <c r="A41" s="27"/>
      <c r="B41" s="29"/>
      <c r="C41" s="27"/>
      <c r="D41" s="27"/>
      <c r="E41" s="29"/>
      <c r="F41" s="29"/>
    </row>
    <row r="42" spans="1:7" ht="10.5" customHeight="1" x14ac:dyDescent="0.35">
      <c r="A42" s="27"/>
      <c r="B42" s="29"/>
      <c r="C42" s="27"/>
      <c r="D42" s="27"/>
      <c r="E42" s="27"/>
      <c r="F42" s="29"/>
    </row>
    <row r="43" spans="1:7" ht="16.5" x14ac:dyDescent="0.35">
      <c r="A43" s="28"/>
      <c r="B43" s="28"/>
      <c r="C43" s="27"/>
      <c r="D43" s="27"/>
      <c r="E43" s="32"/>
      <c r="F43" s="29"/>
    </row>
    <row r="44" spans="1:7" ht="16.5" x14ac:dyDescent="0.35">
      <c r="A44" s="28"/>
      <c r="B44" s="28"/>
      <c r="C44" s="27"/>
      <c r="D44" s="47"/>
      <c r="E44" s="47"/>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G44"/>
  <sheetViews>
    <sheetView topLeftCell="A10" zoomScale="90" zoomScaleNormal="90" workbookViewId="0">
      <selection sqref="A1:F1"/>
    </sheetView>
  </sheetViews>
  <sheetFormatPr defaultColWidth="9.08984375" defaultRowHeight="12.5" x14ac:dyDescent="0.35"/>
  <cols>
    <col min="1" max="1" width="43.6328125" style="14" customWidth="1"/>
    <col min="2" max="2" width="19.453125" style="14" customWidth="1"/>
    <col min="3" max="4" width="19.36328125" style="14" customWidth="1"/>
    <col min="5" max="5" width="20.54296875" style="14" customWidth="1"/>
    <col min="6" max="6" width="18.36328125" style="14" customWidth="1"/>
    <col min="7" max="257" width="9.08984375" style="14"/>
    <col min="258" max="258" width="43.6328125" style="14" customWidth="1"/>
    <col min="259" max="260" width="19.36328125" style="14" customWidth="1"/>
    <col min="261" max="261" width="13.90625" style="14" customWidth="1"/>
    <col min="262" max="262" width="11.54296875" style="14" bestFit="1" customWidth="1"/>
    <col min="263" max="513" width="9.08984375" style="14"/>
    <col min="514" max="514" width="43.6328125" style="14" customWidth="1"/>
    <col min="515" max="516" width="19.36328125" style="14" customWidth="1"/>
    <col min="517" max="517" width="13.90625" style="14" customWidth="1"/>
    <col min="518" max="518" width="11.54296875" style="14" bestFit="1" customWidth="1"/>
    <col min="519" max="769" width="9.08984375" style="14"/>
    <col min="770" max="770" width="43.6328125" style="14" customWidth="1"/>
    <col min="771" max="772" width="19.36328125" style="14" customWidth="1"/>
    <col min="773" max="773" width="13.90625" style="14" customWidth="1"/>
    <col min="774" max="774" width="11.54296875" style="14" bestFit="1" customWidth="1"/>
    <col min="775" max="1025" width="9.08984375" style="14"/>
    <col min="1026" max="1026" width="43.6328125" style="14" customWidth="1"/>
    <col min="1027" max="1028" width="19.36328125" style="14" customWidth="1"/>
    <col min="1029" max="1029" width="13.90625" style="14" customWidth="1"/>
    <col min="1030" max="1030" width="11.54296875" style="14" bestFit="1" customWidth="1"/>
    <col min="1031" max="1281" width="9.08984375" style="14"/>
    <col min="1282" max="1282" width="43.6328125" style="14" customWidth="1"/>
    <col min="1283" max="1284" width="19.36328125" style="14" customWidth="1"/>
    <col min="1285" max="1285" width="13.90625" style="14" customWidth="1"/>
    <col min="1286" max="1286" width="11.54296875" style="14" bestFit="1" customWidth="1"/>
    <col min="1287" max="1537" width="9.08984375" style="14"/>
    <col min="1538" max="1538" width="43.6328125" style="14" customWidth="1"/>
    <col min="1539" max="1540" width="19.36328125" style="14" customWidth="1"/>
    <col min="1541" max="1541" width="13.90625" style="14" customWidth="1"/>
    <col min="1542" max="1542" width="11.54296875" style="14" bestFit="1" customWidth="1"/>
    <col min="1543" max="1793" width="9.08984375" style="14"/>
    <col min="1794" max="1794" width="43.6328125" style="14" customWidth="1"/>
    <col min="1795" max="1796" width="19.36328125" style="14" customWidth="1"/>
    <col min="1797" max="1797" width="13.90625" style="14" customWidth="1"/>
    <col min="1798" max="1798" width="11.54296875" style="14" bestFit="1" customWidth="1"/>
    <col min="1799" max="2049" width="9.08984375" style="14"/>
    <col min="2050" max="2050" width="43.6328125" style="14" customWidth="1"/>
    <col min="2051" max="2052" width="19.36328125" style="14" customWidth="1"/>
    <col min="2053" max="2053" width="13.90625" style="14" customWidth="1"/>
    <col min="2054" max="2054" width="11.54296875" style="14" bestFit="1" customWidth="1"/>
    <col min="2055" max="2305" width="9.08984375" style="14"/>
    <col min="2306" max="2306" width="43.6328125" style="14" customWidth="1"/>
    <col min="2307" max="2308" width="19.36328125" style="14" customWidth="1"/>
    <col min="2309" max="2309" width="13.90625" style="14" customWidth="1"/>
    <col min="2310" max="2310" width="11.54296875" style="14" bestFit="1" customWidth="1"/>
    <col min="2311" max="2561" width="9.08984375" style="14"/>
    <col min="2562" max="2562" width="43.6328125" style="14" customWidth="1"/>
    <col min="2563" max="2564" width="19.36328125" style="14" customWidth="1"/>
    <col min="2565" max="2565" width="13.90625" style="14" customWidth="1"/>
    <col min="2566" max="2566" width="11.54296875" style="14" bestFit="1" customWidth="1"/>
    <col min="2567" max="2817" width="9.08984375" style="14"/>
    <col min="2818" max="2818" width="43.6328125" style="14" customWidth="1"/>
    <col min="2819" max="2820" width="19.36328125" style="14" customWidth="1"/>
    <col min="2821" max="2821" width="13.90625" style="14" customWidth="1"/>
    <col min="2822" max="2822" width="11.54296875" style="14" bestFit="1" customWidth="1"/>
    <col min="2823" max="3073" width="9.08984375" style="14"/>
    <col min="3074" max="3074" width="43.6328125" style="14" customWidth="1"/>
    <col min="3075" max="3076" width="19.36328125" style="14" customWidth="1"/>
    <col min="3077" max="3077" width="13.90625" style="14" customWidth="1"/>
    <col min="3078" max="3078" width="11.54296875" style="14" bestFit="1" customWidth="1"/>
    <col min="3079" max="3329" width="9.08984375" style="14"/>
    <col min="3330" max="3330" width="43.6328125" style="14" customWidth="1"/>
    <col min="3331" max="3332" width="19.36328125" style="14" customWidth="1"/>
    <col min="3333" max="3333" width="13.90625" style="14" customWidth="1"/>
    <col min="3334" max="3334" width="11.54296875" style="14" bestFit="1" customWidth="1"/>
    <col min="3335" max="3585" width="9.08984375" style="14"/>
    <col min="3586" max="3586" width="43.6328125" style="14" customWidth="1"/>
    <col min="3587" max="3588" width="19.36328125" style="14" customWidth="1"/>
    <col min="3589" max="3589" width="13.90625" style="14" customWidth="1"/>
    <col min="3590" max="3590" width="11.54296875" style="14" bestFit="1" customWidth="1"/>
    <col min="3591" max="3841" width="9.08984375" style="14"/>
    <col min="3842" max="3842" width="43.6328125" style="14" customWidth="1"/>
    <col min="3843" max="3844" width="19.36328125" style="14" customWidth="1"/>
    <col min="3845" max="3845" width="13.90625" style="14" customWidth="1"/>
    <col min="3846" max="3846" width="11.54296875" style="14" bestFit="1" customWidth="1"/>
    <col min="3847" max="4097" width="9.08984375" style="14"/>
    <col min="4098" max="4098" width="43.6328125" style="14" customWidth="1"/>
    <col min="4099" max="4100" width="19.36328125" style="14" customWidth="1"/>
    <col min="4101" max="4101" width="13.90625" style="14" customWidth="1"/>
    <col min="4102" max="4102" width="11.54296875" style="14" bestFit="1" customWidth="1"/>
    <col min="4103" max="4353" width="9.08984375" style="14"/>
    <col min="4354" max="4354" width="43.6328125" style="14" customWidth="1"/>
    <col min="4355" max="4356" width="19.36328125" style="14" customWidth="1"/>
    <col min="4357" max="4357" width="13.90625" style="14" customWidth="1"/>
    <col min="4358" max="4358" width="11.54296875" style="14" bestFit="1" customWidth="1"/>
    <col min="4359" max="4609" width="9.08984375" style="14"/>
    <col min="4610" max="4610" width="43.6328125" style="14" customWidth="1"/>
    <col min="4611" max="4612" width="19.36328125" style="14" customWidth="1"/>
    <col min="4613" max="4613" width="13.90625" style="14" customWidth="1"/>
    <col min="4614" max="4614" width="11.54296875" style="14" bestFit="1" customWidth="1"/>
    <col min="4615" max="4865" width="9.08984375" style="14"/>
    <col min="4866" max="4866" width="43.6328125" style="14" customWidth="1"/>
    <col min="4867" max="4868" width="19.36328125" style="14" customWidth="1"/>
    <col min="4869" max="4869" width="13.90625" style="14" customWidth="1"/>
    <col min="4870" max="4870" width="11.54296875" style="14" bestFit="1" customWidth="1"/>
    <col min="4871" max="5121" width="9.08984375" style="14"/>
    <col min="5122" max="5122" width="43.6328125" style="14" customWidth="1"/>
    <col min="5123" max="5124" width="19.36328125" style="14" customWidth="1"/>
    <col min="5125" max="5125" width="13.90625" style="14" customWidth="1"/>
    <col min="5126" max="5126" width="11.54296875" style="14" bestFit="1" customWidth="1"/>
    <col min="5127" max="5377" width="9.08984375" style="14"/>
    <col min="5378" max="5378" width="43.6328125" style="14" customWidth="1"/>
    <col min="5379" max="5380" width="19.36328125" style="14" customWidth="1"/>
    <col min="5381" max="5381" width="13.90625" style="14" customWidth="1"/>
    <col min="5382" max="5382" width="11.54296875" style="14" bestFit="1" customWidth="1"/>
    <col min="5383" max="5633" width="9.08984375" style="14"/>
    <col min="5634" max="5634" width="43.6328125" style="14" customWidth="1"/>
    <col min="5635" max="5636" width="19.36328125" style="14" customWidth="1"/>
    <col min="5637" max="5637" width="13.90625" style="14" customWidth="1"/>
    <col min="5638" max="5638" width="11.54296875" style="14" bestFit="1" customWidth="1"/>
    <col min="5639" max="5889" width="9.08984375" style="14"/>
    <col min="5890" max="5890" width="43.6328125" style="14" customWidth="1"/>
    <col min="5891" max="5892" width="19.36328125" style="14" customWidth="1"/>
    <col min="5893" max="5893" width="13.90625" style="14" customWidth="1"/>
    <col min="5894" max="5894" width="11.54296875" style="14" bestFit="1" customWidth="1"/>
    <col min="5895" max="6145" width="9.08984375" style="14"/>
    <col min="6146" max="6146" width="43.6328125" style="14" customWidth="1"/>
    <col min="6147" max="6148" width="19.36328125" style="14" customWidth="1"/>
    <col min="6149" max="6149" width="13.90625" style="14" customWidth="1"/>
    <col min="6150" max="6150" width="11.54296875" style="14" bestFit="1" customWidth="1"/>
    <col min="6151" max="6401" width="9.08984375" style="14"/>
    <col min="6402" max="6402" width="43.6328125" style="14" customWidth="1"/>
    <col min="6403" max="6404" width="19.36328125" style="14" customWidth="1"/>
    <col min="6405" max="6405" width="13.90625" style="14" customWidth="1"/>
    <col min="6406" max="6406" width="11.54296875" style="14" bestFit="1" customWidth="1"/>
    <col min="6407" max="6657" width="9.08984375" style="14"/>
    <col min="6658" max="6658" width="43.6328125" style="14" customWidth="1"/>
    <col min="6659" max="6660" width="19.36328125" style="14" customWidth="1"/>
    <col min="6661" max="6661" width="13.90625" style="14" customWidth="1"/>
    <col min="6662" max="6662" width="11.54296875" style="14" bestFit="1" customWidth="1"/>
    <col min="6663" max="6913" width="9.08984375" style="14"/>
    <col min="6914" max="6914" width="43.6328125" style="14" customWidth="1"/>
    <col min="6915" max="6916" width="19.36328125" style="14" customWidth="1"/>
    <col min="6917" max="6917" width="13.90625" style="14" customWidth="1"/>
    <col min="6918" max="6918" width="11.54296875" style="14" bestFit="1" customWidth="1"/>
    <col min="6919" max="7169" width="9.08984375" style="14"/>
    <col min="7170" max="7170" width="43.6328125" style="14" customWidth="1"/>
    <col min="7171" max="7172" width="19.36328125" style="14" customWidth="1"/>
    <col min="7173" max="7173" width="13.90625" style="14" customWidth="1"/>
    <col min="7174" max="7174" width="11.54296875" style="14" bestFit="1" customWidth="1"/>
    <col min="7175" max="7425" width="9.08984375" style="14"/>
    <col min="7426" max="7426" width="43.6328125" style="14" customWidth="1"/>
    <col min="7427" max="7428" width="19.36328125" style="14" customWidth="1"/>
    <col min="7429" max="7429" width="13.90625" style="14" customWidth="1"/>
    <col min="7430" max="7430" width="11.54296875" style="14" bestFit="1" customWidth="1"/>
    <col min="7431" max="7681" width="9.08984375" style="14"/>
    <col min="7682" max="7682" width="43.6328125" style="14" customWidth="1"/>
    <col min="7683" max="7684" width="19.36328125" style="14" customWidth="1"/>
    <col min="7685" max="7685" width="13.90625" style="14" customWidth="1"/>
    <col min="7686" max="7686" width="11.54296875" style="14" bestFit="1" customWidth="1"/>
    <col min="7687" max="7937" width="9.08984375" style="14"/>
    <col min="7938" max="7938" width="43.6328125" style="14" customWidth="1"/>
    <col min="7939" max="7940" width="19.36328125" style="14" customWidth="1"/>
    <col min="7941" max="7941" width="13.90625" style="14" customWidth="1"/>
    <col min="7942" max="7942" width="11.54296875" style="14" bestFit="1" customWidth="1"/>
    <col min="7943" max="8193" width="9.08984375" style="14"/>
    <col min="8194" max="8194" width="43.6328125" style="14" customWidth="1"/>
    <col min="8195" max="8196" width="19.36328125" style="14" customWidth="1"/>
    <col min="8197" max="8197" width="13.90625" style="14" customWidth="1"/>
    <col min="8198" max="8198" width="11.54296875" style="14" bestFit="1" customWidth="1"/>
    <col min="8199" max="8449" width="9.08984375" style="14"/>
    <col min="8450" max="8450" width="43.6328125" style="14" customWidth="1"/>
    <col min="8451" max="8452" width="19.36328125" style="14" customWidth="1"/>
    <col min="8453" max="8453" width="13.90625" style="14" customWidth="1"/>
    <col min="8454" max="8454" width="11.54296875" style="14" bestFit="1" customWidth="1"/>
    <col min="8455" max="8705" width="9.08984375" style="14"/>
    <col min="8706" max="8706" width="43.6328125" style="14" customWidth="1"/>
    <col min="8707" max="8708" width="19.36328125" style="14" customWidth="1"/>
    <col min="8709" max="8709" width="13.90625" style="14" customWidth="1"/>
    <col min="8710" max="8710" width="11.54296875" style="14" bestFit="1" customWidth="1"/>
    <col min="8711" max="8961" width="9.08984375" style="14"/>
    <col min="8962" max="8962" width="43.6328125" style="14" customWidth="1"/>
    <col min="8963" max="8964" width="19.36328125" style="14" customWidth="1"/>
    <col min="8965" max="8965" width="13.90625" style="14" customWidth="1"/>
    <col min="8966" max="8966" width="11.54296875" style="14" bestFit="1" customWidth="1"/>
    <col min="8967" max="9217" width="9.08984375" style="14"/>
    <col min="9218" max="9218" width="43.6328125" style="14" customWidth="1"/>
    <col min="9219" max="9220" width="19.36328125" style="14" customWidth="1"/>
    <col min="9221" max="9221" width="13.90625" style="14" customWidth="1"/>
    <col min="9222" max="9222" width="11.54296875" style="14" bestFit="1" customWidth="1"/>
    <col min="9223" max="9473" width="9.08984375" style="14"/>
    <col min="9474" max="9474" width="43.6328125" style="14" customWidth="1"/>
    <col min="9475" max="9476" width="19.36328125" style="14" customWidth="1"/>
    <col min="9477" max="9477" width="13.90625" style="14" customWidth="1"/>
    <col min="9478" max="9478" width="11.54296875" style="14" bestFit="1" customWidth="1"/>
    <col min="9479" max="9729" width="9.08984375" style="14"/>
    <col min="9730" max="9730" width="43.6328125" style="14" customWidth="1"/>
    <col min="9731" max="9732" width="19.36328125" style="14" customWidth="1"/>
    <col min="9733" max="9733" width="13.90625" style="14" customWidth="1"/>
    <col min="9734" max="9734" width="11.54296875" style="14" bestFit="1" customWidth="1"/>
    <col min="9735" max="9985" width="9.08984375" style="14"/>
    <col min="9986" max="9986" width="43.6328125" style="14" customWidth="1"/>
    <col min="9987" max="9988" width="19.36328125" style="14" customWidth="1"/>
    <col min="9989" max="9989" width="13.90625" style="14" customWidth="1"/>
    <col min="9990" max="9990" width="11.54296875" style="14" bestFit="1" customWidth="1"/>
    <col min="9991" max="10241" width="9.08984375" style="14"/>
    <col min="10242" max="10242" width="43.6328125" style="14" customWidth="1"/>
    <col min="10243" max="10244" width="19.36328125" style="14" customWidth="1"/>
    <col min="10245" max="10245" width="13.90625" style="14" customWidth="1"/>
    <col min="10246" max="10246" width="11.54296875" style="14" bestFit="1" customWidth="1"/>
    <col min="10247" max="10497" width="9.08984375" style="14"/>
    <col min="10498" max="10498" width="43.6328125" style="14" customWidth="1"/>
    <col min="10499" max="10500" width="19.36328125" style="14" customWidth="1"/>
    <col min="10501" max="10501" width="13.90625" style="14" customWidth="1"/>
    <col min="10502" max="10502" width="11.54296875" style="14" bestFit="1" customWidth="1"/>
    <col min="10503" max="10753" width="9.08984375" style="14"/>
    <col min="10754" max="10754" width="43.6328125" style="14" customWidth="1"/>
    <col min="10755" max="10756" width="19.36328125" style="14" customWidth="1"/>
    <col min="10757" max="10757" width="13.90625" style="14" customWidth="1"/>
    <col min="10758" max="10758" width="11.54296875" style="14" bestFit="1" customWidth="1"/>
    <col min="10759" max="11009" width="9.08984375" style="14"/>
    <col min="11010" max="11010" width="43.6328125" style="14" customWidth="1"/>
    <col min="11011" max="11012" width="19.36328125" style="14" customWidth="1"/>
    <col min="11013" max="11013" width="13.90625" style="14" customWidth="1"/>
    <col min="11014" max="11014" width="11.54296875" style="14" bestFit="1" customWidth="1"/>
    <col min="11015" max="11265" width="9.08984375" style="14"/>
    <col min="11266" max="11266" width="43.6328125" style="14" customWidth="1"/>
    <col min="11267" max="11268" width="19.36328125" style="14" customWidth="1"/>
    <col min="11269" max="11269" width="13.90625" style="14" customWidth="1"/>
    <col min="11270" max="11270" width="11.54296875" style="14" bestFit="1" customWidth="1"/>
    <col min="11271" max="11521" width="9.08984375" style="14"/>
    <col min="11522" max="11522" width="43.6328125" style="14" customWidth="1"/>
    <col min="11523" max="11524" width="19.36328125" style="14" customWidth="1"/>
    <col min="11525" max="11525" width="13.90625" style="14" customWidth="1"/>
    <col min="11526" max="11526" width="11.54296875" style="14" bestFit="1" customWidth="1"/>
    <col min="11527" max="11777" width="9.08984375" style="14"/>
    <col min="11778" max="11778" width="43.6328125" style="14" customWidth="1"/>
    <col min="11779" max="11780" width="19.36328125" style="14" customWidth="1"/>
    <col min="11781" max="11781" width="13.90625" style="14" customWidth="1"/>
    <col min="11782" max="11782" width="11.54296875" style="14" bestFit="1" customWidth="1"/>
    <col min="11783" max="12033" width="9.08984375" style="14"/>
    <col min="12034" max="12034" width="43.6328125" style="14" customWidth="1"/>
    <col min="12035" max="12036" width="19.36328125" style="14" customWidth="1"/>
    <col min="12037" max="12037" width="13.90625" style="14" customWidth="1"/>
    <col min="12038" max="12038" width="11.54296875" style="14" bestFit="1" customWidth="1"/>
    <col min="12039" max="12289" width="9.08984375" style="14"/>
    <col min="12290" max="12290" width="43.6328125" style="14" customWidth="1"/>
    <col min="12291" max="12292" width="19.36328125" style="14" customWidth="1"/>
    <col min="12293" max="12293" width="13.90625" style="14" customWidth="1"/>
    <col min="12294" max="12294" width="11.54296875" style="14" bestFit="1" customWidth="1"/>
    <col min="12295" max="12545" width="9.08984375" style="14"/>
    <col min="12546" max="12546" width="43.6328125" style="14" customWidth="1"/>
    <col min="12547" max="12548" width="19.36328125" style="14" customWidth="1"/>
    <col min="12549" max="12549" width="13.90625" style="14" customWidth="1"/>
    <col min="12550" max="12550" width="11.54296875" style="14" bestFit="1" customWidth="1"/>
    <col min="12551" max="12801" width="9.08984375" style="14"/>
    <col min="12802" max="12802" width="43.6328125" style="14" customWidth="1"/>
    <col min="12803" max="12804" width="19.36328125" style="14" customWidth="1"/>
    <col min="12805" max="12805" width="13.90625" style="14" customWidth="1"/>
    <col min="12806" max="12806" width="11.54296875" style="14" bestFit="1" customWidth="1"/>
    <col min="12807" max="13057" width="9.08984375" style="14"/>
    <col min="13058" max="13058" width="43.6328125" style="14" customWidth="1"/>
    <col min="13059" max="13060" width="19.36328125" style="14" customWidth="1"/>
    <col min="13061" max="13061" width="13.90625" style="14" customWidth="1"/>
    <col min="13062" max="13062" width="11.54296875" style="14" bestFit="1" customWidth="1"/>
    <col min="13063" max="13313" width="9.08984375" style="14"/>
    <col min="13314" max="13314" width="43.6328125" style="14" customWidth="1"/>
    <col min="13315" max="13316" width="19.36328125" style="14" customWidth="1"/>
    <col min="13317" max="13317" width="13.90625" style="14" customWidth="1"/>
    <col min="13318" max="13318" width="11.54296875" style="14" bestFit="1" customWidth="1"/>
    <col min="13319" max="13569" width="9.08984375" style="14"/>
    <col min="13570" max="13570" width="43.6328125" style="14" customWidth="1"/>
    <col min="13571" max="13572" width="19.36328125" style="14" customWidth="1"/>
    <col min="13573" max="13573" width="13.90625" style="14" customWidth="1"/>
    <col min="13574" max="13574" width="11.54296875" style="14" bestFit="1" customWidth="1"/>
    <col min="13575" max="13825" width="9.08984375" style="14"/>
    <col min="13826" max="13826" width="43.6328125" style="14" customWidth="1"/>
    <col min="13827" max="13828" width="19.36328125" style="14" customWidth="1"/>
    <col min="13829" max="13829" width="13.90625" style="14" customWidth="1"/>
    <col min="13830" max="13830" width="11.54296875" style="14" bestFit="1" customWidth="1"/>
    <col min="13831" max="14081" width="9.08984375" style="14"/>
    <col min="14082" max="14082" width="43.6328125" style="14" customWidth="1"/>
    <col min="14083" max="14084" width="19.36328125" style="14" customWidth="1"/>
    <col min="14085" max="14085" width="13.90625" style="14" customWidth="1"/>
    <col min="14086" max="14086" width="11.54296875" style="14" bestFit="1" customWidth="1"/>
    <col min="14087" max="14337" width="9.08984375" style="14"/>
    <col min="14338" max="14338" width="43.6328125" style="14" customWidth="1"/>
    <col min="14339" max="14340" width="19.36328125" style="14" customWidth="1"/>
    <col min="14341" max="14341" width="13.90625" style="14" customWidth="1"/>
    <col min="14342" max="14342" width="11.54296875" style="14" bestFit="1" customWidth="1"/>
    <col min="14343" max="14593" width="9.08984375" style="14"/>
    <col min="14594" max="14594" width="43.6328125" style="14" customWidth="1"/>
    <col min="14595" max="14596" width="19.36328125" style="14" customWidth="1"/>
    <col min="14597" max="14597" width="13.90625" style="14" customWidth="1"/>
    <col min="14598" max="14598" width="11.54296875" style="14" bestFit="1" customWidth="1"/>
    <col min="14599" max="14849" width="9.08984375" style="14"/>
    <col min="14850" max="14850" width="43.6328125" style="14" customWidth="1"/>
    <col min="14851" max="14852" width="19.36328125" style="14" customWidth="1"/>
    <col min="14853" max="14853" width="13.90625" style="14" customWidth="1"/>
    <col min="14854" max="14854" width="11.54296875" style="14" bestFit="1" customWidth="1"/>
    <col min="14855" max="15105" width="9.08984375" style="14"/>
    <col min="15106" max="15106" width="43.6328125" style="14" customWidth="1"/>
    <col min="15107" max="15108" width="19.36328125" style="14" customWidth="1"/>
    <col min="15109" max="15109" width="13.90625" style="14" customWidth="1"/>
    <col min="15110" max="15110" width="11.54296875" style="14" bestFit="1" customWidth="1"/>
    <col min="15111" max="15361" width="9.08984375" style="14"/>
    <col min="15362" max="15362" width="43.6328125" style="14" customWidth="1"/>
    <col min="15363" max="15364" width="19.36328125" style="14" customWidth="1"/>
    <col min="15365" max="15365" width="13.90625" style="14" customWidth="1"/>
    <col min="15366" max="15366" width="11.54296875" style="14" bestFit="1" customWidth="1"/>
    <col min="15367" max="15617" width="9.08984375" style="14"/>
    <col min="15618" max="15618" width="43.6328125" style="14" customWidth="1"/>
    <col min="15619" max="15620" width="19.36328125" style="14" customWidth="1"/>
    <col min="15621" max="15621" width="13.90625" style="14" customWidth="1"/>
    <col min="15622" max="15622" width="11.54296875" style="14" bestFit="1" customWidth="1"/>
    <col min="15623" max="15873" width="9.08984375" style="14"/>
    <col min="15874" max="15874" width="43.6328125" style="14" customWidth="1"/>
    <col min="15875" max="15876" width="19.36328125" style="14" customWidth="1"/>
    <col min="15877" max="15877" width="13.90625" style="14" customWidth="1"/>
    <col min="15878" max="15878" width="11.54296875" style="14" bestFit="1" customWidth="1"/>
    <col min="15879" max="16129" width="9.08984375" style="14"/>
    <col min="16130" max="16130" width="43.6328125" style="14" customWidth="1"/>
    <col min="16131" max="16132" width="19.36328125" style="14" customWidth="1"/>
    <col min="16133" max="16133" width="13.90625" style="14" customWidth="1"/>
    <col min="16134" max="16134" width="11.54296875" style="14" bestFit="1" customWidth="1"/>
    <col min="16135" max="16384" width="9.08984375" style="14"/>
  </cols>
  <sheetData>
    <row r="1" spans="1:7" s="12" customFormat="1" ht="83.25" customHeight="1" x14ac:dyDescent="0.35">
      <c r="A1" s="48" t="s">
        <v>98</v>
      </c>
      <c r="B1" s="48"/>
      <c r="C1" s="48"/>
      <c r="D1" s="48"/>
      <c r="E1" s="48"/>
      <c r="F1" s="48"/>
    </row>
    <row r="2" spans="1:7" ht="15.5" x14ac:dyDescent="0.35">
      <c r="A2" s="13" t="s">
        <v>7</v>
      </c>
      <c r="B2" s="13"/>
      <c r="C2" s="46" t="s">
        <v>49</v>
      </c>
      <c r="D2" s="46"/>
      <c r="E2" s="46"/>
    </row>
    <row r="3" spans="1:7" ht="38" customHeight="1" x14ac:dyDescent="0.35">
      <c r="A3" s="15" t="s">
        <v>50</v>
      </c>
      <c r="B3" s="15" t="s">
        <v>87</v>
      </c>
      <c r="C3" s="16" t="s">
        <v>96</v>
      </c>
      <c r="D3" s="16" t="s">
        <v>51</v>
      </c>
      <c r="E3" s="30" t="s">
        <v>88</v>
      </c>
      <c r="F3" s="30" t="s">
        <v>89</v>
      </c>
    </row>
    <row r="4" spans="1:7" ht="15.75" customHeight="1" x14ac:dyDescent="0.35">
      <c r="A4" s="17" t="s">
        <v>52</v>
      </c>
      <c r="B4" s="18">
        <v>0</v>
      </c>
      <c r="C4" s="18">
        <v>7672477</v>
      </c>
      <c r="D4" s="18">
        <v>7672477</v>
      </c>
      <c r="E4" s="18">
        <f>IF(B4&gt;0,D4/B4*100,0)</f>
        <v>0</v>
      </c>
      <c r="F4" s="18">
        <f t="shared" ref="F4:F35" si="0">IF(C4&gt;0,D4/C4*100,0)</f>
        <v>100</v>
      </c>
      <c r="G4" s="19"/>
    </row>
    <row r="5" spans="1:7" ht="15.75" customHeight="1" x14ac:dyDescent="0.35">
      <c r="A5" s="17" t="s">
        <v>53</v>
      </c>
      <c r="B5" s="18">
        <v>0</v>
      </c>
      <c r="C5" s="18">
        <v>979481</v>
      </c>
      <c r="D5" s="18">
        <v>979481</v>
      </c>
      <c r="E5" s="18">
        <f t="shared" ref="E5:E37" si="1">IF(B5&gt;0,D5/B5*100,0)</f>
        <v>0</v>
      </c>
      <c r="F5" s="18">
        <f t="shared" si="0"/>
        <v>100</v>
      </c>
      <c r="G5" s="19"/>
    </row>
    <row r="6" spans="1:7" ht="15.75" customHeight="1" x14ac:dyDescent="0.35">
      <c r="A6" s="17" t="s">
        <v>54</v>
      </c>
      <c r="B6" s="18">
        <v>0</v>
      </c>
      <c r="C6" s="18">
        <v>402064</v>
      </c>
      <c r="D6" s="18">
        <v>402064</v>
      </c>
      <c r="E6" s="18">
        <f t="shared" si="1"/>
        <v>0</v>
      </c>
      <c r="F6" s="18">
        <f t="shared" si="0"/>
        <v>100</v>
      </c>
      <c r="G6" s="19"/>
    </row>
    <row r="7" spans="1:7" ht="15.75" customHeight="1" x14ac:dyDescent="0.35">
      <c r="A7" s="17" t="s">
        <v>55</v>
      </c>
      <c r="B7" s="18">
        <v>0</v>
      </c>
      <c r="C7" s="18">
        <v>260531</v>
      </c>
      <c r="D7" s="18">
        <v>260531</v>
      </c>
      <c r="E7" s="18">
        <f t="shared" si="1"/>
        <v>0</v>
      </c>
      <c r="F7" s="18">
        <f t="shared" si="0"/>
        <v>100</v>
      </c>
      <c r="G7" s="19"/>
    </row>
    <row r="8" spans="1:7" ht="15.75" customHeight="1" x14ac:dyDescent="0.35">
      <c r="A8" s="17" t="s">
        <v>56</v>
      </c>
      <c r="B8" s="18">
        <v>0</v>
      </c>
      <c r="C8" s="18">
        <v>1065306</v>
      </c>
      <c r="D8" s="18">
        <v>1065306</v>
      </c>
      <c r="E8" s="18">
        <f t="shared" si="1"/>
        <v>0</v>
      </c>
      <c r="F8" s="18">
        <f t="shared" si="0"/>
        <v>100</v>
      </c>
      <c r="G8" s="19"/>
    </row>
    <row r="9" spans="1:7" ht="15.75" customHeight="1" x14ac:dyDescent="0.35">
      <c r="A9" s="17" t="s">
        <v>57</v>
      </c>
      <c r="B9" s="18">
        <v>0</v>
      </c>
      <c r="C9" s="18">
        <v>243243</v>
      </c>
      <c r="D9" s="18">
        <v>243243</v>
      </c>
      <c r="E9" s="18">
        <f t="shared" si="1"/>
        <v>0</v>
      </c>
      <c r="F9" s="18">
        <f t="shared" si="0"/>
        <v>100</v>
      </c>
      <c r="G9" s="19"/>
    </row>
    <row r="10" spans="1:7" ht="15.75" customHeight="1" x14ac:dyDescent="0.35">
      <c r="A10" s="17" t="s">
        <v>58</v>
      </c>
      <c r="B10" s="18">
        <v>0</v>
      </c>
      <c r="C10" s="18">
        <v>437959</v>
      </c>
      <c r="D10" s="18">
        <v>437959</v>
      </c>
      <c r="E10" s="18">
        <f t="shared" si="1"/>
        <v>0</v>
      </c>
      <c r="F10" s="18">
        <f t="shared" si="0"/>
        <v>100</v>
      </c>
      <c r="G10" s="19"/>
    </row>
    <row r="11" spans="1:7" ht="15.75" customHeight="1" x14ac:dyDescent="0.35">
      <c r="A11" s="17" t="s">
        <v>59</v>
      </c>
      <c r="B11" s="18">
        <v>0</v>
      </c>
      <c r="C11" s="18">
        <v>822074</v>
      </c>
      <c r="D11" s="18">
        <v>822074</v>
      </c>
      <c r="E11" s="18">
        <f t="shared" si="1"/>
        <v>0</v>
      </c>
      <c r="F11" s="18">
        <f t="shared" si="0"/>
        <v>100</v>
      </c>
      <c r="G11" s="19"/>
    </row>
    <row r="12" spans="1:7" ht="15.75" customHeight="1" x14ac:dyDescent="0.35">
      <c r="A12" s="17" t="s">
        <v>60</v>
      </c>
      <c r="B12" s="18">
        <v>0</v>
      </c>
      <c r="C12" s="18">
        <v>311322</v>
      </c>
      <c r="D12" s="18">
        <v>311322</v>
      </c>
      <c r="E12" s="18">
        <f t="shared" si="1"/>
        <v>0</v>
      </c>
      <c r="F12" s="18">
        <f t="shared" si="0"/>
        <v>100</v>
      </c>
      <c r="G12" s="19"/>
    </row>
    <row r="13" spans="1:7" ht="15.75" customHeight="1" x14ac:dyDescent="0.35">
      <c r="A13" s="17" t="s">
        <v>61</v>
      </c>
      <c r="B13" s="18">
        <v>0</v>
      </c>
      <c r="C13" s="18">
        <v>407348</v>
      </c>
      <c r="D13" s="18">
        <v>407348</v>
      </c>
      <c r="E13" s="18">
        <f t="shared" si="1"/>
        <v>0</v>
      </c>
      <c r="F13" s="18">
        <f t="shared" si="0"/>
        <v>100</v>
      </c>
      <c r="G13" s="19"/>
    </row>
    <row r="14" spans="1:7" ht="15.75" customHeight="1" x14ac:dyDescent="0.35">
      <c r="A14" s="17" t="s">
        <v>62</v>
      </c>
      <c r="B14" s="18">
        <v>0</v>
      </c>
      <c r="C14" s="18">
        <v>348374</v>
      </c>
      <c r="D14" s="18">
        <v>348374</v>
      </c>
      <c r="E14" s="18">
        <f t="shared" si="1"/>
        <v>0</v>
      </c>
      <c r="F14" s="18">
        <f t="shared" si="0"/>
        <v>100</v>
      </c>
      <c r="G14" s="19"/>
    </row>
    <row r="15" spans="1:7" ht="15.75" customHeight="1" x14ac:dyDescent="0.35">
      <c r="A15" s="17" t="s">
        <v>63</v>
      </c>
      <c r="B15" s="18">
        <v>0</v>
      </c>
      <c r="C15" s="18">
        <v>989444</v>
      </c>
      <c r="D15" s="18">
        <v>989444</v>
      </c>
      <c r="E15" s="18">
        <f t="shared" si="1"/>
        <v>0</v>
      </c>
      <c r="F15" s="18">
        <f t="shared" si="0"/>
        <v>100</v>
      </c>
      <c r="G15" s="19"/>
    </row>
    <row r="16" spans="1:7" ht="15.75" customHeight="1" x14ac:dyDescent="0.35">
      <c r="A16" s="17" t="s">
        <v>64</v>
      </c>
      <c r="B16" s="18">
        <v>0</v>
      </c>
      <c r="C16" s="18">
        <v>271492</v>
      </c>
      <c r="D16" s="18">
        <v>271492</v>
      </c>
      <c r="E16" s="18">
        <f t="shared" si="1"/>
        <v>0</v>
      </c>
      <c r="F16" s="18">
        <f t="shared" si="0"/>
        <v>100</v>
      </c>
      <c r="G16" s="19"/>
    </row>
    <row r="17" spans="1:7" ht="15.75" customHeight="1" x14ac:dyDescent="0.35">
      <c r="A17" s="17" t="s">
        <v>65</v>
      </c>
      <c r="B17" s="18">
        <v>0</v>
      </c>
      <c r="C17" s="18">
        <v>557445</v>
      </c>
      <c r="D17" s="18">
        <v>557445</v>
      </c>
      <c r="E17" s="18">
        <f t="shared" si="1"/>
        <v>0</v>
      </c>
      <c r="F17" s="18">
        <f t="shared" si="0"/>
        <v>100</v>
      </c>
      <c r="G17" s="19"/>
    </row>
    <row r="18" spans="1:7" ht="15.75" customHeight="1" x14ac:dyDescent="0.35">
      <c r="A18" s="17" t="s">
        <v>66</v>
      </c>
      <c r="B18" s="18">
        <v>0</v>
      </c>
      <c r="C18" s="18">
        <v>375150</v>
      </c>
      <c r="D18" s="18">
        <v>375150</v>
      </c>
      <c r="E18" s="18">
        <f t="shared" si="1"/>
        <v>0</v>
      </c>
      <c r="F18" s="18">
        <f t="shared" si="0"/>
        <v>100</v>
      </c>
      <c r="G18" s="19"/>
    </row>
    <row r="19" spans="1:7" ht="15.75" customHeight="1" x14ac:dyDescent="0.35">
      <c r="A19" s="17" t="s">
        <v>67</v>
      </c>
      <c r="B19" s="18">
        <v>0</v>
      </c>
      <c r="C19" s="18">
        <v>699154</v>
      </c>
      <c r="D19" s="18">
        <v>699154</v>
      </c>
      <c r="E19" s="18">
        <f t="shared" si="1"/>
        <v>0</v>
      </c>
      <c r="F19" s="18">
        <f t="shared" si="0"/>
        <v>100</v>
      </c>
      <c r="G19" s="19"/>
    </row>
    <row r="20" spans="1:7" ht="15.75" customHeight="1" x14ac:dyDescent="0.35">
      <c r="A20" s="17" t="s">
        <v>68</v>
      </c>
      <c r="B20" s="18">
        <v>0</v>
      </c>
      <c r="C20" s="18">
        <v>492050</v>
      </c>
      <c r="D20" s="18">
        <v>492050</v>
      </c>
      <c r="E20" s="18">
        <f t="shared" si="1"/>
        <v>0</v>
      </c>
      <c r="F20" s="18">
        <f t="shared" si="0"/>
        <v>100</v>
      </c>
      <c r="G20" s="19"/>
    </row>
    <row r="21" spans="1:7" ht="15.75" customHeight="1" x14ac:dyDescent="0.35">
      <c r="A21" s="17" t="s">
        <v>69</v>
      </c>
      <c r="B21" s="18">
        <v>0</v>
      </c>
      <c r="C21" s="18">
        <v>511984</v>
      </c>
      <c r="D21" s="18">
        <v>511984</v>
      </c>
      <c r="E21" s="18">
        <f t="shared" si="1"/>
        <v>0</v>
      </c>
      <c r="F21" s="18">
        <f t="shared" si="0"/>
        <v>100</v>
      </c>
      <c r="G21" s="19"/>
    </row>
    <row r="22" spans="1:7" ht="15.75" customHeight="1" x14ac:dyDescent="0.35">
      <c r="A22" s="17" t="s">
        <v>70</v>
      </c>
      <c r="B22" s="18">
        <v>0</v>
      </c>
      <c r="C22" s="18">
        <v>390226</v>
      </c>
      <c r="D22" s="18">
        <v>390226</v>
      </c>
      <c r="E22" s="18">
        <f t="shared" si="1"/>
        <v>0</v>
      </c>
      <c r="F22" s="18">
        <f t="shared" si="0"/>
        <v>100</v>
      </c>
      <c r="G22" s="19"/>
    </row>
    <row r="23" spans="1:7" ht="15.75" customHeight="1" x14ac:dyDescent="0.35">
      <c r="A23" s="17" t="s">
        <v>71</v>
      </c>
      <c r="B23" s="18">
        <v>0</v>
      </c>
      <c r="C23" s="18">
        <v>310494</v>
      </c>
      <c r="D23" s="18">
        <v>310494</v>
      </c>
      <c r="E23" s="18">
        <f t="shared" si="1"/>
        <v>0</v>
      </c>
      <c r="F23" s="18">
        <f t="shared" si="0"/>
        <v>100</v>
      </c>
      <c r="G23" s="19"/>
    </row>
    <row r="24" spans="1:7" ht="15.75" customHeight="1" x14ac:dyDescent="0.35">
      <c r="A24" s="17" t="s">
        <v>72</v>
      </c>
      <c r="B24" s="18">
        <v>0</v>
      </c>
      <c r="C24" s="18">
        <v>360186</v>
      </c>
      <c r="D24" s="18">
        <v>360186</v>
      </c>
      <c r="E24" s="18">
        <f t="shared" si="1"/>
        <v>0</v>
      </c>
      <c r="F24" s="18">
        <f t="shared" si="0"/>
        <v>100</v>
      </c>
      <c r="G24" s="19"/>
    </row>
    <row r="25" spans="1:7" ht="15.75" customHeight="1" x14ac:dyDescent="0.35">
      <c r="A25" s="17" t="s">
        <v>73</v>
      </c>
      <c r="B25" s="18">
        <v>0</v>
      </c>
      <c r="C25" s="18">
        <v>413639</v>
      </c>
      <c r="D25" s="18">
        <v>413639</v>
      </c>
      <c r="E25" s="18">
        <f t="shared" si="1"/>
        <v>0</v>
      </c>
      <c r="F25" s="18">
        <f t="shared" si="0"/>
        <v>100</v>
      </c>
      <c r="G25" s="19"/>
    </row>
    <row r="26" spans="1:7" ht="15.75" customHeight="1" x14ac:dyDescent="0.35">
      <c r="A26" s="17" t="s">
        <v>74</v>
      </c>
      <c r="B26" s="18">
        <v>0</v>
      </c>
      <c r="C26" s="18">
        <v>462284</v>
      </c>
      <c r="D26" s="18">
        <v>462284</v>
      </c>
      <c r="E26" s="18">
        <f t="shared" si="1"/>
        <v>0</v>
      </c>
      <c r="F26" s="18">
        <f t="shared" si="0"/>
        <v>100</v>
      </c>
      <c r="G26" s="19"/>
    </row>
    <row r="27" spans="1:7" ht="15.75" customHeight="1" x14ac:dyDescent="0.35">
      <c r="A27" s="17" t="s">
        <v>75</v>
      </c>
      <c r="B27" s="18">
        <v>0</v>
      </c>
      <c r="C27" s="18">
        <v>609057</v>
      </c>
      <c r="D27" s="18">
        <v>609057</v>
      </c>
      <c r="E27" s="18">
        <f t="shared" si="1"/>
        <v>0</v>
      </c>
      <c r="F27" s="18">
        <f t="shared" si="0"/>
        <v>100</v>
      </c>
      <c r="G27" s="19"/>
    </row>
    <row r="28" spans="1:7" ht="15.75" customHeight="1" x14ac:dyDescent="0.35">
      <c r="A28" s="17" t="s">
        <v>76</v>
      </c>
      <c r="B28" s="18">
        <v>0</v>
      </c>
      <c r="C28" s="18">
        <v>506935</v>
      </c>
      <c r="D28" s="18">
        <v>506935</v>
      </c>
      <c r="E28" s="18">
        <f t="shared" si="1"/>
        <v>0</v>
      </c>
      <c r="F28" s="18">
        <f t="shared" si="0"/>
        <v>100</v>
      </c>
      <c r="G28" s="19"/>
    </row>
    <row r="29" spans="1:7" ht="15.75" customHeight="1" x14ac:dyDescent="0.35">
      <c r="A29" s="17" t="s">
        <v>77</v>
      </c>
      <c r="B29" s="18">
        <v>0</v>
      </c>
      <c r="C29" s="18">
        <v>250113</v>
      </c>
      <c r="D29" s="18">
        <v>250113</v>
      </c>
      <c r="E29" s="18">
        <f t="shared" si="1"/>
        <v>0</v>
      </c>
      <c r="F29" s="18">
        <f t="shared" si="0"/>
        <v>100</v>
      </c>
      <c r="G29" s="19"/>
    </row>
    <row r="30" spans="1:7" ht="15.75" customHeight="1" x14ac:dyDescent="0.35">
      <c r="A30" s="17" t="s">
        <v>78</v>
      </c>
      <c r="B30" s="18">
        <v>0</v>
      </c>
      <c r="C30" s="18">
        <v>459218</v>
      </c>
      <c r="D30" s="18">
        <v>459218</v>
      </c>
      <c r="E30" s="18">
        <f t="shared" si="1"/>
        <v>0</v>
      </c>
      <c r="F30" s="18">
        <f t="shared" si="0"/>
        <v>100</v>
      </c>
      <c r="G30" s="19"/>
    </row>
    <row r="31" spans="1:7" ht="15.75" customHeight="1" x14ac:dyDescent="0.35">
      <c r="A31" s="17" t="s">
        <v>79</v>
      </c>
      <c r="B31" s="18">
        <v>0</v>
      </c>
      <c r="C31" s="18">
        <v>0</v>
      </c>
      <c r="D31" s="18">
        <v>0</v>
      </c>
      <c r="E31" s="18">
        <f t="shared" si="1"/>
        <v>0</v>
      </c>
      <c r="F31" s="18">
        <f t="shared" si="0"/>
        <v>0</v>
      </c>
      <c r="G31" s="19"/>
    </row>
    <row r="32" spans="1:7" ht="15.75" customHeight="1" x14ac:dyDescent="0.35">
      <c r="A32" s="17" t="s">
        <v>80</v>
      </c>
      <c r="B32" s="18">
        <v>0</v>
      </c>
      <c r="C32" s="18">
        <v>371091</v>
      </c>
      <c r="D32" s="18">
        <v>371091</v>
      </c>
      <c r="E32" s="18">
        <f t="shared" si="1"/>
        <v>0</v>
      </c>
      <c r="F32" s="18">
        <f t="shared" si="0"/>
        <v>100</v>
      </c>
      <c r="G32" s="19"/>
    </row>
    <row r="33" spans="1:7" ht="15.75" customHeight="1" x14ac:dyDescent="0.35">
      <c r="A33" s="17" t="s">
        <v>81</v>
      </c>
      <c r="B33" s="18">
        <v>0</v>
      </c>
      <c r="C33" s="18">
        <v>544888</v>
      </c>
      <c r="D33" s="18">
        <v>544888</v>
      </c>
      <c r="E33" s="18">
        <f t="shared" si="1"/>
        <v>0</v>
      </c>
      <c r="F33" s="18">
        <f t="shared" si="0"/>
        <v>100</v>
      </c>
      <c r="G33" s="19"/>
    </row>
    <row r="34" spans="1:7" ht="15.75" customHeight="1" x14ac:dyDescent="0.35">
      <c r="A34" s="17" t="s">
        <v>82</v>
      </c>
      <c r="B34" s="18">
        <v>0</v>
      </c>
      <c r="C34" s="18">
        <v>694449</v>
      </c>
      <c r="D34" s="18">
        <v>694449</v>
      </c>
      <c r="E34" s="18">
        <f t="shared" si="1"/>
        <v>0</v>
      </c>
      <c r="F34" s="18">
        <f t="shared" si="0"/>
        <v>100</v>
      </c>
      <c r="G34" s="19"/>
    </row>
    <row r="35" spans="1:7" ht="15.75" customHeight="1" x14ac:dyDescent="0.35">
      <c r="A35" s="17" t="s">
        <v>83</v>
      </c>
      <c r="B35" s="18">
        <v>0</v>
      </c>
      <c r="C35" s="18">
        <v>780522</v>
      </c>
      <c r="D35" s="18">
        <v>780522</v>
      </c>
      <c r="E35" s="18">
        <f t="shared" si="1"/>
        <v>0</v>
      </c>
      <c r="F35" s="18">
        <f t="shared" si="0"/>
        <v>100</v>
      </c>
      <c r="G35" s="19"/>
    </row>
    <row r="36" spans="1:7" ht="15.75" customHeight="1" x14ac:dyDescent="0.35">
      <c r="A36" s="20" t="s">
        <v>84</v>
      </c>
      <c r="B36" s="18">
        <v>0</v>
      </c>
      <c r="C36" s="18">
        <v>0</v>
      </c>
      <c r="D36" s="18">
        <v>0</v>
      </c>
      <c r="E36" s="18">
        <f t="shared" si="1"/>
        <v>0</v>
      </c>
      <c r="F36" s="18">
        <f>IF(C36&gt;0,D36/C36*100,0)</f>
        <v>0</v>
      </c>
      <c r="G36" s="19"/>
    </row>
    <row r="37" spans="1:7" ht="18" customHeight="1" x14ac:dyDescent="0.35">
      <c r="A37" s="21" t="s">
        <v>85</v>
      </c>
      <c r="B37" s="22">
        <f>SUM(B4:B36)</f>
        <v>0</v>
      </c>
      <c r="C37" s="22">
        <f>SUM(C4:C36)</f>
        <v>23000000</v>
      </c>
      <c r="D37" s="22">
        <f>SUM(D4:D36)</f>
        <v>23000000</v>
      </c>
      <c r="E37" s="31">
        <f t="shared" si="1"/>
        <v>0</v>
      </c>
      <c r="F37" s="31">
        <f>IF(C37&gt;0,D37/C37*100,0)</f>
        <v>100</v>
      </c>
    </row>
    <row r="38" spans="1:7" ht="3.75" customHeight="1" x14ac:dyDescent="0.35"/>
    <row r="39" spans="1:7" ht="5.25" customHeight="1" x14ac:dyDescent="0.35"/>
    <row r="40" spans="1:7" ht="16.5" x14ac:dyDescent="0.35">
      <c r="A40" s="24"/>
      <c r="B40" s="24"/>
      <c r="C40" s="27"/>
      <c r="D40" s="47"/>
      <c r="E40" s="47"/>
      <c r="F40" s="33"/>
    </row>
    <row r="41" spans="1:7" ht="11.25" customHeight="1" x14ac:dyDescent="0.35">
      <c r="A41" s="27"/>
      <c r="B41" s="29"/>
      <c r="C41" s="27"/>
      <c r="D41" s="27"/>
      <c r="E41" s="29"/>
      <c r="F41" s="29"/>
    </row>
    <row r="42" spans="1:7" ht="10.5" customHeight="1" x14ac:dyDescent="0.35">
      <c r="A42" s="27"/>
      <c r="B42" s="29"/>
      <c r="C42" s="27"/>
      <c r="D42" s="27"/>
      <c r="E42" s="27"/>
      <c r="F42" s="29"/>
    </row>
    <row r="43" spans="1:7" ht="16.5" x14ac:dyDescent="0.35">
      <c r="A43" s="28"/>
      <c r="B43" s="28"/>
      <c r="C43" s="27"/>
      <c r="D43" s="27"/>
      <c r="E43" s="32"/>
      <c r="F43" s="29"/>
    </row>
    <row r="44" spans="1:7" ht="16.5" x14ac:dyDescent="0.35">
      <c r="A44" s="28"/>
      <c r="B44" s="28"/>
      <c r="C44" s="27"/>
      <c r="D44" s="47"/>
      <c r="E44" s="47"/>
    </row>
  </sheetData>
  <mergeCells count="4">
    <mergeCell ref="A1:F1"/>
    <mergeCell ref="C2:E2"/>
    <mergeCell ref="D40:E40"/>
    <mergeCell ref="D44:E44"/>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2</vt:i4>
      </vt:variant>
    </vt:vector>
  </HeadingPairs>
  <TitlesOfParts>
    <vt:vector size="14" baseType="lpstr">
      <vt:lpstr>Иные</vt:lpstr>
      <vt:lpstr>Вн полит Решаем вместе</vt:lpstr>
      <vt:lpstr>Культ фест конкурсы 0703</vt:lpstr>
      <vt:lpstr>Культ фест любителей</vt:lpstr>
      <vt:lpstr>Культ фест конкурсы 0801</vt:lpstr>
      <vt:lpstr>Культ вирт конц залы 0801</vt:lpstr>
      <vt:lpstr>Обр классное рук-во</vt:lpstr>
      <vt:lpstr>гранты на поощрен</vt:lpstr>
      <vt:lpstr>гранты на поощрен мун команд</vt:lpstr>
      <vt:lpstr>Д стр безоп дороги 193R153930</vt:lpstr>
      <vt:lpstr>Д стр Иные дороги 193R158560</vt:lpstr>
      <vt:lpstr>Д стр интеллект трансп сист</vt:lpstr>
      <vt:lpstr>Иные!Заголовки_для_печати</vt:lpstr>
      <vt:lpstr>Иные!Область_печати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Бурштейн</cp:lastModifiedBy>
  <cp:lastPrinted>2021-05-18T06:05:57Z</cp:lastPrinted>
  <dcterms:created xsi:type="dcterms:W3CDTF">2021-02-25T11:00:26Z</dcterms:created>
  <dcterms:modified xsi:type="dcterms:W3CDTF">2021-05-18T06:17:26Z</dcterms:modified>
</cp:coreProperties>
</file>